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gija.bulina\Downloads\Tekstils\"/>
    </mc:Choice>
  </mc:AlternateContent>
  <xr:revisionPtr revIDLastSave="0" documentId="13_ncr:1_{8A873FC8-7498-4383-8DC5-47B03C2AC020}" xr6:coauthVersionLast="47" xr6:coauthVersionMax="47" xr10:uidLastSave="{00000000-0000-0000-0000-000000000000}"/>
  <bookViews>
    <workbookView xWindow="28680" yWindow="-120" windowWidth="29040" windowHeight="15840" xr2:uid="{00000000-000D-0000-FFFF-FFFF00000000}"/>
  </bookViews>
  <sheets>
    <sheet name="Iesniegums" sheetId="15" r:id="rId1"/>
    <sheet name="1." sheetId="1" r:id="rId2"/>
    <sheet name="2." sheetId="20" r:id="rId3"/>
    <sheet name="3." sheetId="3" r:id="rId4"/>
    <sheet name="4.1." sheetId="4" r:id="rId5"/>
    <sheet name="4.2." sheetId="9" r:id="rId6"/>
    <sheet name="5.1." sheetId="18" r:id="rId7"/>
    <sheet name="5.2." sheetId="19" r:id="rId8"/>
    <sheet name="6. " sheetId="8" r:id="rId9"/>
    <sheet name="7." sheetId="14" r:id="rId10"/>
    <sheet name="8." sheetId="13" r:id="rId11"/>
    <sheet name="Palīglapa" sheetId="17" state="hidden" r:id="rId12"/>
  </sheets>
  <externalReferences>
    <externalReference r:id="rId13"/>
  </externalReferences>
  <definedNames>
    <definedName name="_xlnm._FilterDatabase" localSheetId="4" hidden="1">'4.1.'!$A$4:$L$4</definedName>
    <definedName name="_xlnm._FilterDatabase" localSheetId="5" hidden="1">'4.2.'!$A$4:$J$4</definedName>
    <definedName name="_xlnm._FilterDatabase" localSheetId="6" hidden="1">'5.1.'!$A$4:$K$4</definedName>
    <definedName name="_xlnm._FilterDatabase" localSheetId="7" hidden="1">'5.2.'!$A$4:$O$4</definedName>
    <definedName name="_xlnm._FilterDatabase" localSheetId="8" hidden="1">'6. '!$A$8:$F$8</definedName>
    <definedName name="Pilnais_saraksts">'[1]pilns saraksts'!$A$1:$E$593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4" l="1"/>
  <c r="C9" i="20"/>
  <c r="H7" i="20"/>
  <c r="I7" i="20" s="1"/>
  <c r="J7" i="20" s="1"/>
  <c r="H8" i="20"/>
  <c r="I8" i="20" s="1"/>
  <c r="J8" i="20" s="1"/>
  <c r="G9" i="20"/>
  <c r="F9" i="20"/>
  <c r="E9" i="20"/>
  <c r="D9" i="20"/>
  <c r="D7" i="1"/>
  <c r="F7" i="1" s="1"/>
  <c r="H9" i="20" l="1"/>
  <c r="I9" i="20" s="1"/>
  <c r="H13" i="8"/>
  <c r="H28" i="8" s="1"/>
  <c r="C12" i="14" s="1"/>
  <c r="C13" i="14" s="1"/>
  <c r="F8" i="1" l="1"/>
  <c r="F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Dace Jansone-Vēvere</author>
  </authors>
  <commentList>
    <comment ref="E4" authorId="0" shapeId="0" xr:uid="{793E0A7A-0B45-4B81-989C-5E73C3FBACC3}">
      <text>
        <r>
          <rPr>
            <sz val="9"/>
            <color indexed="81"/>
            <rFont val="Roboto"/>
          </rPr>
          <t>Norāda, kad līgums tiek izbeigts un nodokļa maksātājs tiek izslēgts no saraksta.</t>
        </r>
      </text>
    </comment>
  </commentList>
</comments>
</file>

<file path=xl/sharedStrings.xml><?xml version="1.0" encoding="utf-8"?>
<sst xmlns="http://schemas.openxmlformats.org/spreadsheetml/2006/main" count="591" uniqueCount="346">
  <si>
    <t>Noslēgtā līguma numurs</t>
  </si>
  <si>
    <t>Komentārs</t>
  </si>
  <si>
    <t>4.1. Tekstilizstrādājumu atkritumu pieņemšana vai savākšana šķiroto atkritumu savākšanas laukumos</t>
  </si>
  <si>
    <t>4.2. Tekstilizstrādājumu atkritumu pieņemšana vai savākšana</t>
  </si>
  <si>
    <t>6. Komunikācijas pasākumu plāns</t>
  </si>
  <si>
    <t>7. Apsaimniekošanas plāna īstenošanas finanšu plāns</t>
  </si>
  <si>
    <t>8. Nodokļa maksātāju saraksts, ar kuriem noslēgts līgums par tekstilizstrādājumu apsaimniekošanu</t>
  </si>
  <si>
    <t>Kopā</t>
  </si>
  <si>
    <t>3. Tekstilizstrādājumu atkritumu apsaimniekošanas sistēmas vispārīgs apraksts</t>
  </si>
  <si>
    <t>Pašvaldība (alfabēta secībā)</t>
  </si>
  <si>
    <t>Šķiroto atkritumu savākšanas laukuma adrese</t>
  </si>
  <si>
    <t>Līguma par atkritumu pieņemšanu vai savākšanu noslēgšanas datums</t>
  </si>
  <si>
    <t>Atkritumu apsaimniekošanas atļaujas numurs</t>
  </si>
  <si>
    <t xml:space="preserve">Atkritumu apsaimniekošanas atļaujas izsniegšanas datums </t>
  </si>
  <si>
    <t>Komersants, kurš pieņem vai savāc tekstilizstrādājumu atkritumus (komersanta nosaukums)</t>
  </si>
  <si>
    <t>Komersanta nosaukums</t>
  </si>
  <si>
    <t>Reģenerācijas iekārtas adrese</t>
  </si>
  <si>
    <t>Atļautās darbības</t>
  </si>
  <si>
    <t>Atļaujas izdevējs</t>
  </si>
  <si>
    <t>Sabiedrības informēšana par tekstilizstrādājumu atkritumu mazināšanas nepieciešamību</t>
  </si>
  <si>
    <t>Sabiedrības informēšana par šķiroto atkritumu nodošanas iespējām</t>
  </si>
  <si>
    <t>Sabiedrības iesaistīšana atkritumu mazināšanas un šķirošanas aktivitātēs</t>
  </si>
  <si>
    <t>Vides apziņas veidošana</t>
  </si>
  <si>
    <t>Plānotais īstenošanas laiks</t>
  </si>
  <si>
    <t>Pasākuma īstenošanai plānotais finansējums (euro)</t>
  </si>
  <si>
    <t>Tekstilizstrādājumu atkritumu savākšanas un pieņemšanas izmaksas</t>
  </si>
  <si>
    <t>Tekstilizstrādājumu atkritumu uzglabāšanas izmaksas</t>
  </si>
  <si>
    <t>Tekstilizstrādājumu atkritumu apsaimniekošanas infrastruktūras uzturēšanas izmaksas</t>
  </si>
  <si>
    <t>Administratīvās izmaksas</t>
  </si>
  <si>
    <t>Komunikācijas pasākumu izmaksas (izmaksu apjoms ir ne mazāks kā 1,5 % no iepriekšējā gada uzņēmuma auditētā ziņojumā iekļautā apgrozījuma)</t>
  </si>
  <si>
    <t>Ar apsaimniekošanas plāna īstenošanu saistītās finanšu izmaksas</t>
  </si>
  <si>
    <t>Risks 10 %</t>
  </si>
  <si>
    <t>Komersants, kurš pieņem vai savāc tekstilizstrādājumu atkritumus (reģistrācijas numurs)</t>
  </si>
  <si>
    <t>Valsts vides dienestam</t>
  </si>
  <si>
    <t xml:space="preserve">pasts@vvd.gov.lv </t>
  </si>
  <si>
    <t>IESNIEGUMS</t>
  </si>
  <si>
    <t>Iesnieguma sastādīšanas datums</t>
  </si>
  <si>
    <t>Iesnieguma numurs</t>
  </si>
  <si>
    <t>ŠIS DOKUMENTS IR ELEKTRONISKI PARAKSTĪTS AR DROŠU ELEKTRONISKO PARAKSTU UN SATUR</t>
  </si>
  <si>
    <t>LAIKA ZĪMOGU</t>
  </si>
  <si>
    <t>par apsaimniekošanas līguma noslēgšanu un atbrīvojumu no dabas resursu nodokļa samaksas</t>
  </si>
  <si>
    <t xml:space="preserve">piemērot atbrīvojumu no dabas resursu nodokļa samaksas apsaimniekošanas sistēmas </t>
  </si>
  <si>
    <t>noslēgt līgumu par tekstilizstrādājumu apsaimniekošanas sistēmas īstenošanu, kā arī</t>
  </si>
  <si>
    <t>Apsaimniekošanas plāns sastādīts par sekojošu laikposmu:</t>
  </si>
  <si>
    <t>No:</t>
  </si>
  <si>
    <t>Līdz:</t>
  </si>
  <si>
    <t>Pielikumā:</t>
  </si>
  <si>
    <t>Nosaukums</t>
  </si>
  <si>
    <t>Sekojošas apsaimniekošanas plāna nodaļas satur komercnoslēpumu:</t>
  </si>
  <si>
    <t>Apliecinu, ka norādītā informācija ir pilnīga un patiesa.</t>
  </si>
  <si>
    <t>Jā/Nē</t>
  </si>
  <si>
    <t>Jā</t>
  </si>
  <si>
    <t>Nē</t>
  </si>
  <si>
    <r>
      <t xml:space="preserve">3. nodaļa </t>
    </r>
    <r>
      <rPr>
        <i/>
        <sz val="12"/>
        <color theme="1"/>
        <rFont val="Roboto"/>
      </rPr>
      <t>Tekstilizstrādājumu atkritumu apsaimniekošanas sistēmas vispārīgs apraksts</t>
    </r>
  </si>
  <si>
    <r>
      <t xml:space="preserve">4.2. apakšnodaļa </t>
    </r>
    <r>
      <rPr>
        <i/>
        <sz val="12"/>
        <color theme="1"/>
        <rFont val="Roboto"/>
      </rPr>
      <t>Tekstilizstrādājumu atkritumu pieņemšana vai savākšana</t>
    </r>
  </si>
  <si>
    <r>
      <t xml:space="preserve">5. nodaļa </t>
    </r>
    <r>
      <rPr>
        <i/>
        <sz val="12"/>
        <color theme="1"/>
        <rFont val="Roboto"/>
      </rPr>
      <t>Tekstilizstrādājumu atkritumu sagatavošanas atkārtotai izmantošanai organizācija</t>
    </r>
  </si>
  <si>
    <r>
      <t xml:space="preserve">7. nodaļa </t>
    </r>
    <r>
      <rPr>
        <i/>
        <sz val="12"/>
        <color theme="1"/>
        <rFont val="Roboto"/>
      </rPr>
      <t>Apsaimniekošanas plāna īstenošanas finanšu plāns</t>
    </r>
  </si>
  <si>
    <t xml:space="preserve">  apdrošināja izsniegta polise)</t>
  </si>
  <si>
    <t>Dabas resursu nodokļa objekts</t>
  </si>
  <si>
    <t>Tekstilizstrādājumi</t>
  </si>
  <si>
    <t>Atkritumu veids</t>
  </si>
  <si>
    <r>
      <t>Tekstilizstrādājumu atkritumu apjoms, ko plānots dalīti savākt vai pieņemt Latvijas Republikas teritorijā</t>
    </r>
    <r>
      <rPr>
        <vertAlign val="superscript"/>
        <sz val="12"/>
        <color rgb="FFFFFFFF"/>
        <rFont val="Roboto"/>
      </rPr>
      <t>2</t>
    </r>
  </si>
  <si>
    <t>Latvijas Republikas teritorijā</t>
  </si>
  <si>
    <t>citās valstīs</t>
  </si>
  <si>
    <t>kg</t>
  </si>
  <si>
    <t>līdz 2024. gada 31. decembrim:</t>
  </si>
  <si>
    <t>no 2026. gada 1. janvāra:</t>
  </si>
  <si>
    <t>3.3. Tekstilizstrādājumu plūsmas auditēšanas apraksts</t>
  </si>
  <si>
    <t>Aprakstā ietver informāciju par to, kā tiks veikts pārskatu, tostarp līgumpartneru audits par tekstilizstrādājumu uzskaiti saskaņā ar normatīvajos aktos par dabas resursu nodokli un atkritumu apsaimniekošanu noteiktajām prasībām.</t>
  </si>
  <si>
    <t>3) Ārvalstu komersantiem izsniegtās atļaujas (atbilstoši 5.2. apakšnodaļas pielikumu sarakstam)</t>
  </si>
  <si>
    <t>Pasākuma mērķis</t>
  </si>
  <si>
    <t>Reģistrācijas numurs</t>
  </si>
  <si>
    <t>Komersanta reģistrācijas numurs</t>
  </si>
  <si>
    <t xml:space="preserve">Lūdzu Valsts vides dienestu apstiprināt iesniegto tekstilizstrādājumu apsaimniekošanas plānu un </t>
  </si>
  <si>
    <t>Sasniedzamā mērķa novērtējums</t>
  </si>
  <si>
    <r>
      <t>Tekstilizstrādājumu atkritumu apjoms, ko plānots sagatavot atkārtotai izmantošanai</t>
    </r>
    <r>
      <rPr>
        <vertAlign val="superscript"/>
        <sz val="12"/>
        <color rgb="FFFFFFFF"/>
        <rFont val="Roboto"/>
      </rPr>
      <t>2</t>
    </r>
  </si>
  <si>
    <t>Nr.p.k.</t>
  </si>
  <si>
    <t>Atkritumu apsaimniekošanas reģions (alfabēta secībā)</t>
  </si>
  <si>
    <t>Sadzīves atkritumu apsaimniekotājs , kas apsaimnieko attiecīgo šķiroto atkritumu savākšanas laukumu (komersanta nosaukums)</t>
  </si>
  <si>
    <t>Koknese, Paugu iela 1d</t>
  </si>
  <si>
    <t>Skrīveri, Birzes iela 2a</t>
  </si>
  <si>
    <t>Aizkraukle, Jaunceltnes iela 9B</t>
  </si>
  <si>
    <t>Alūksne, Rūpniecības iela 8F</t>
  </si>
  <si>
    <t>Kadaga "Kadagas attīrīšanas ietaises"</t>
  </si>
  <si>
    <t>Balvi, Ezera iela 3a</t>
  </si>
  <si>
    <t>Cēsis, Lapsu iela 19</t>
  </si>
  <si>
    <t>Līgatne, Dārza iela 8</t>
  </si>
  <si>
    <t xml:space="preserve">Stalbes pag., "Stūri", CSA poligons"Daibe" </t>
  </si>
  <si>
    <t>Vaiņode, Vienības iela 6</t>
  </si>
  <si>
    <t>Jēkabpils, Zvaigžņu iela 1B</t>
  </si>
  <si>
    <t>Jūrmala, Ventspils šoseja 61</t>
  </si>
  <si>
    <t>Kandava, Daigones iela 20</t>
  </si>
  <si>
    <t>Krāslava, Latgales iela 5</t>
  </si>
  <si>
    <t>Kuldīga, Dārzniecības iela 9</t>
  </si>
  <si>
    <t>Ķekavas pag., "Gurnicas"</t>
  </si>
  <si>
    <t>Liepāja, Kapsēdes iela 3F</t>
  </si>
  <si>
    <t>Limbaži, Mazā Noliktavu iela 3</t>
  </si>
  <si>
    <t>Aloja, Rīgas iela 5</t>
  </si>
  <si>
    <t>Salacgrīva, Viļņu iela 18</t>
  </si>
  <si>
    <t>Līvāni, Rīgas iela 2b</t>
  </si>
  <si>
    <t>Ludza, Rūpniecības iela 2a</t>
  </si>
  <si>
    <t>Madona, Augu iela 29A</t>
  </si>
  <si>
    <t>Madona, Augu iela 29</t>
  </si>
  <si>
    <t>Kaparāmuru karjers - Ezeri</t>
  </si>
  <si>
    <t>Preiļi, Rīgas iela 4</t>
  </si>
  <si>
    <t>Rīga, Vietalvas iela 5</t>
  </si>
  <si>
    <t>Rīga, Spilves iela 8E</t>
  </si>
  <si>
    <t>Salaspils, Rīgas iela 115 k-1</t>
  </si>
  <si>
    <t>Sigulda, Peltes, "Zemdegas"</t>
  </si>
  <si>
    <t>Inčukalns, "Dzelzceļa stacija Inčukalns"</t>
  </si>
  <si>
    <t>Smiltene, Limbažu iela 8</t>
  </si>
  <si>
    <t>Ape, "Druvas"</t>
  </si>
  <si>
    <t>Tukums, Dienvidu iela 1</t>
  </si>
  <si>
    <t>Valka, Austras iela 10</t>
  </si>
  <si>
    <t>Valmiera, Dzelzceļa iela 5</t>
  </si>
  <si>
    <t>Valmiera, Beātes iela 47</t>
  </si>
  <si>
    <t>Strenči, Valkas iela 1a</t>
  </si>
  <si>
    <t>Rūjiena, Ternejas iela 12</t>
  </si>
  <si>
    <t>Mazsalaca, Pērnavas iela 16</t>
  </si>
  <si>
    <t>Ventspils, Jēkaba iela 47</t>
  </si>
  <si>
    <t>Ventspils, Siguldas iela 8a</t>
  </si>
  <si>
    <t>Augšdaugavas novads</t>
  </si>
  <si>
    <t>Ādažu novads</t>
  </si>
  <si>
    <t>Dienvidkurzemes novads</t>
  </si>
  <si>
    <t>Jelgavas valstspilsēta</t>
  </si>
  <si>
    <t>Jēkabpils novads</t>
  </si>
  <si>
    <t>Ropažu novads</t>
  </si>
  <si>
    <t>Valmieras novads</t>
  </si>
  <si>
    <t>Cēsu nov., Taurenes pag., "Nēķins"</t>
  </si>
  <si>
    <t>Aizkraukles novads</t>
  </si>
  <si>
    <t>Alūksnes novads</t>
  </si>
  <si>
    <t>Balvu novads</t>
  </si>
  <si>
    <t>Bauskas novads</t>
  </si>
  <si>
    <t>Cēsu novads</t>
  </si>
  <si>
    <t>Dobeles novads</t>
  </si>
  <si>
    <t>Daugavpils valstspilsēta</t>
  </si>
  <si>
    <t>Cēsu nov., Priekuļi, Dārza iela 10</t>
  </si>
  <si>
    <t>Jūrmalas valstspilsēta</t>
  </si>
  <si>
    <t>Tukuma novads</t>
  </si>
  <si>
    <t>Rīgas valstspilsēta</t>
  </si>
  <si>
    <t>Ventspils valstspilsēta</t>
  </si>
  <si>
    <t>Gulbenes novads</t>
  </si>
  <si>
    <t>Krāslavas novads</t>
  </si>
  <si>
    <t>Kuldīgas novads</t>
  </si>
  <si>
    <t>Ķekavas novads</t>
  </si>
  <si>
    <t>Limbažu novads</t>
  </si>
  <si>
    <t>Līvānu novads</t>
  </si>
  <si>
    <t>Ludzas novads</t>
  </si>
  <si>
    <t>Madonas novads</t>
  </si>
  <si>
    <t>Ogres novads</t>
  </si>
  <si>
    <t>Preiļu novads</t>
  </si>
  <si>
    <t>Rēzeknes novads</t>
  </si>
  <si>
    <t>Salaspils novads</t>
  </si>
  <si>
    <t>Saulkrastu novads</t>
  </si>
  <si>
    <t>Siguldas novads</t>
  </si>
  <si>
    <t>Smiltenes novads</t>
  </si>
  <si>
    <t>Talsu novads</t>
  </si>
  <si>
    <t>Valkas novads</t>
  </si>
  <si>
    <t>Ventspils novads</t>
  </si>
  <si>
    <t>Latgales atkritumu apsaimniekošanas reģions</t>
  </si>
  <si>
    <t>Vidzemes atkritumu apsaimniekošanas reģions</t>
  </si>
  <si>
    <t>Viduslatvijas atkritumu apsaimniekošanas reģions</t>
  </si>
  <si>
    <t>Dienvidkurzemes atkritumu apsaimniekošanas reģions</t>
  </si>
  <si>
    <t>Ziemeļkurzemes atkritumu apsaimniekošanas reģions</t>
  </si>
  <si>
    <t>Ķilupe, SIA</t>
  </si>
  <si>
    <t>Vidusdaugavas SPAAO, SIA</t>
  </si>
  <si>
    <t>AADSO, SIA</t>
  </si>
  <si>
    <t>Eco Baltia vide, SIA</t>
  </si>
  <si>
    <t>ZAAO, SIA</t>
  </si>
  <si>
    <t xml:space="preserve">Vides pakalpojumi Liepājai, PS </t>
  </si>
  <si>
    <t>Liepājas RAS, SIA</t>
  </si>
  <si>
    <t>Dobeles komunālie pakalpojumi, SIA</t>
  </si>
  <si>
    <t>AP Kaudzītes, SIA</t>
  </si>
  <si>
    <t>Zemgales EKO, SIA</t>
  </si>
  <si>
    <t>Jēkabpils pakalpojumi, SIA</t>
  </si>
  <si>
    <t>Atkritumu apsaimniekošanas sabiedrība "Piejūra", SIA</t>
  </si>
  <si>
    <t>Krāslavas nami, SIA</t>
  </si>
  <si>
    <t>Kuldīgas komunālie pakalpojumi, SIA</t>
  </si>
  <si>
    <t>Clean R, SIA</t>
  </si>
  <si>
    <t>Līvānu dzīvokļu un komunālā saimniecība, SIA</t>
  </si>
  <si>
    <t>LUDZAS APSAIMNIEKOTĀJS, SIA</t>
  </si>
  <si>
    <t>Preiļu saimnieks, SIA</t>
  </si>
  <si>
    <t>ALAAS, SIA</t>
  </si>
  <si>
    <t>JUMIS, Siguldas pilsētas SIA</t>
  </si>
  <si>
    <t>Ventspils labiekārtošanas kombināts, PSIA</t>
  </si>
  <si>
    <t>Atkritumu apsaimniekošanas atļaujas derīguma termiņš, datums</t>
  </si>
  <si>
    <t>Līguma par atkritumu pieņemšanu vai savākšanu darbības termiņš (līguma izbeigšanas datums)</t>
  </si>
  <si>
    <t>Atkritumu klases kods, ar kādu tiek pieņemti vai savākti tekstilizstrādājumu atkritumi</t>
  </si>
  <si>
    <t>Atkritumu apsaimniekošanas reģions</t>
  </si>
  <si>
    <t>Visi</t>
  </si>
  <si>
    <t>Atkritumu klases kods, kādu piemēro tekstilizstrādājumu atkritumiem</t>
  </si>
  <si>
    <t>Reģenerācijas darbības kods, kādu piemēro tekstilizstrādājumu atkritumiem</t>
  </si>
  <si>
    <t>Komersanta PVN reģistrācijas numurs</t>
  </si>
  <si>
    <t>Valsts, kurā atrodas reģenerācijas iekārta</t>
  </si>
  <si>
    <t>Pielikumā pievienotās atļaujas dokumenta faila nosaukums</t>
  </si>
  <si>
    <t>Sagatavošana atkārtotai izmantošanai</t>
  </si>
  <si>
    <t>Pārstrāde</t>
  </si>
  <si>
    <t>Reģenerācija ar enerģijas atgūšanu</t>
  </si>
  <si>
    <t>Sabiedrības līdzdalība - akcija, seminārs, konference, apmācības (tostarp tiešsaistes), atkritumu apsaimniekošanas infrastruktūras objekta apmeklējums</t>
  </si>
  <si>
    <t>Pasākuma veids</t>
  </si>
  <si>
    <t>Informatīvs pasākums - publikācija, izglītojošs raksts, audioieraksts, video satura vienība plašsaziņas līdzekļos vai mediju platformās)</t>
  </si>
  <si>
    <t>Apraksts par apsaimniekotāja darbībām pasākuma mērķa sasniegšanai</t>
  </si>
  <si>
    <t>Papildu pasākumi:</t>
  </si>
  <si>
    <t>Mērķauditorija (ne mazāk par 100 000 personām)</t>
  </si>
  <si>
    <t>Reģions, kurā tiks īstenots pasākums</t>
  </si>
  <si>
    <t>Plānotā pasākuma norises vieta vai informācijas publicēšanas vieta (digitālām vietnēm norāda hipersaiti)</t>
  </si>
  <si>
    <t>Pavisam kopā</t>
  </si>
  <si>
    <t>Organizēto pasākumu rezultātam ir jābūt izmērāmam un salīdzināmam. Informatīvajiem pasākumiem, kas īstenoti ar plašsaziņas līdzekļu (informatīvās kampaņas sabiedriskajos medijos) vai sociālo tīklu palīdzību, sasniegtā auditorija ir vismaz 100 000 personas.</t>
  </si>
  <si>
    <t>Tekstilizstrādājumu atkritumu sagatavošanas atkārtotai izmantošanai izmaksas (tai skaitā izmaksas izvešanai no Latvijas Republikas teritorijas)</t>
  </si>
  <si>
    <t>Gada laikā plānotās izmaksas</t>
  </si>
  <si>
    <t>Izmaksas kopā (euro):</t>
  </si>
  <si>
    <t>Noslēgtā līguma datums</t>
  </si>
  <si>
    <t>Atbrīvojums līdz (datums)</t>
  </si>
  <si>
    <t>Atbrīvojums no (datums)</t>
  </si>
  <si>
    <t>līgumpartneriem (8. tabulā norādītajiem nodokļa maksātājiem).</t>
  </si>
  <si>
    <t xml:space="preserve"> nav jāaizpilda</t>
  </si>
  <si>
    <t>Iesnieguma sagatavotāja vārds, uzvārds un amats</t>
  </si>
  <si>
    <t xml:space="preserve">1) Finanšu nodrošinājuma dokuments (kredītiestādes izsniegta pirmā pieprasījuma garantijas vēstule vai  </t>
  </si>
  <si>
    <t>2) Apsaimniekošanas sistēmas shematiskais attēlojums (atbilstoši 3. nodaļas aprakstam)</t>
  </si>
  <si>
    <t>Nepieciešamais finanšu nodrošinājuma apmērs:</t>
  </si>
  <si>
    <r>
      <t>Tirgū laistais tekstilizstrādājumu apjoms</t>
    </r>
    <r>
      <rPr>
        <vertAlign val="superscript"/>
        <sz val="12"/>
        <color rgb="FFFFFFFF"/>
        <rFont val="Roboto"/>
      </rPr>
      <t>1</t>
    </r>
  </si>
  <si>
    <t>(euro/kg)</t>
  </si>
  <si>
    <t>(euro)</t>
  </si>
  <si>
    <t>Aprēķinātais dabas resursu nodoklis</t>
  </si>
  <si>
    <t>Dabas resursu nodokļa likme</t>
  </si>
  <si>
    <t>līdz 2025. gada 31. decembrim:</t>
  </si>
  <si>
    <r>
      <rPr>
        <i/>
        <vertAlign val="superscript"/>
        <sz val="11"/>
        <color theme="1"/>
        <rFont val="Roboto"/>
      </rPr>
      <t>1</t>
    </r>
    <r>
      <rPr>
        <i/>
        <sz val="11"/>
        <color theme="1"/>
        <rFont val="Roboto"/>
      </rPr>
      <t xml:space="preserve"> Aili aizpilda par tekstilizstrādājumu apjomu, kādu apsaimniekošanas sistēmas ietvaros plānots laist tirgū gada laikā</t>
    </r>
  </si>
  <si>
    <t>Daugavpils, Liģinišķu ielas rajons (zemes vienība ar kad. nr. 05000172423)</t>
  </si>
  <si>
    <t>Bauskas novada komunālserviss, SIA</t>
  </si>
  <si>
    <t>Lautus vide, SIA</t>
  </si>
  <si>
    <t>Rucava, "Mehāniskās darbnīcas"</t>
  </si>
  <si>
    <t>Ozolaines pag., Križevņiki „Križevniki 2”</t>
  </si>
  <si>
    <t>Dobele, Spodrības iela 2</t>
  </si>
  <si>
    <t>Jelgava, Salnas iela 20</t>
  </si>
  <si>
    <t>Jelgava, Paula Lejiņa iela 6</t>
  </si>
  <si>
    <t>Bauska, Biržu iela 8b</t>
  </si>
  <si>
    <t>Jelgava, Ganību iela 84</t>
  </si>
  <si>
    <t>Ropažu pag., Zaķumuiža, šķirošanas laukums "Tauri"</t>
  </si>
  <si>
    <t>Ropažu pag., Rumbula, "Nomales"</t>
  </si>
  <si>
    <t>(piemēram, paradumu pētīšana, aptauju veikšana), no kuriem divi ir informatīvi pasākumi (publikācijas, izglītojošie raksti, audioieraksti, video satura vienības plašsaziņas līdzekļos un mediju platformās) un divi izglītojošie pasākumi ar sabiedrības līdzdalību (akcijas, semināri,</t>
  </si>
  <si>
    <t>konferences, apmācības (tostarp tiešsaistes), atkritumu apsaimniekošanas infrastruktūras objektu apmeklējumi), organizē visā Latvijas teritorijā vai arī katru citā atkritumu apsaimniekošanas reģionā.</t>
  </si>
  <si>
    <r>
      <t>Apsaimniekotājs organizē</t>
    </r>
    <r>
      <rPr>
        <b/>
        <i/>
        <sz val="11"/>
        <color theme="1"/>
        <rFont val="Roboto"/>
      </rPr>
      <t xml:space="preserve"> vismaz četrus komunikācijas pasākumus </t>
    </r>
    <r>
      <rPr>
        <i/>
        <sz val="11"/>
        <color theme="1"/>
        <rFont val="Roboto"/>
      </rPr>
      <t xml:space="preserve">kalendāra gadā, lai informētu sabiedrību par atkritumu dalītās vākšanas nepieciešamību un iespējām, kā arī iesaistītu atkritumu dalītās vākšanas aktivitātēs un veicinātu vides apziņas veidošanu sabiedrībā </t>
    </r>
  </si>
  <si>
    <t>Līguma izbeigšanas datums</t>
  </si>
  <si>
    <t>Atkritumu apsaimniekošanas atļaujas derīguma termiņš</t>
  </si>
  <si>
    <t>3.1. Esošās un plānotās tekstilizstrādājumu savākšanas sistēmas vispārīgs apraksts</t>
  </si>
  <si>
    <t>Liepājas valstspilsēta</t>
  </si>
  <si>
    <t>Jēkabpils, Zemgales iela 24/1</t>
  </si>
  <si>
    <t>Gulbene, 1. Maija iela 6</t>
  </si>
  <si>
    <t>Rauna, Parka iela 4c</t>
  </si>
  <si>
    <t>LI17IB0008</t>
  </si>
  <si>
    <t>LI17IB0010</t>
  </si>
  <si>
    <t xml:space="preserve">LI14IA0006 </t>
  </si>
  <si>
    <t>AP23IB0069</t>
  </si>
  <si>
    <t>LI17IB0004</t>
  </si>
  <si>
    <t>MA18IB0003</t>
  </si>
  <si>
    <t>VI21IB0001</t>
  </si>
  <si>
    <t>MA11IB0017</t>
  </si>
  <si>
    <t>DA13IA0001</t>
  </si>
  <si>
    <t>DA17AA0009</t>
  </si>
  <si>
    <t>AP23IB0040</t>
  </si>
  <si>
    <t>DA11IB0032</t>
  </si>
  <si>
    <t>DA11IA0005</t>
  </si>
  <si>
    <t>RE16AA0002</t>
  </si>
  <si>
    <t>MA11IB0016</t>
  </si>
  <si>
    <t>AP23AA0067</t>
  </si>
  <si>
    <t>RI17IB0011</t>
  </si>
  <si>
    <t>AP24AA0001</t>
  </si>
  <si>
    <t>JE18IB0008</t>
  </si>
  <si>
    <t xml:space="preserve">JE12IB0032 </t>
  </si>
  <si>
    <t>JE15AA0009</t>
  </si>
  <si>
    <t>RI15AA0033</t>
  </si>
  <si>
    <t xml:space="preserve">RI18IB0005 </t>
  </si>
  <si>
    <t>RI10IB0122</t>
  </si>
  <si>
    <t>RI20IB0023</t>
  </si>
  <si>
    <t>AP23IB0002</t>
  </si>
  <si>
    <t>RI20IB0025</t>
  </si>
  <si>
    <t>AP23IB0035</t>
  </si>
  <si>
    <t>AP22IB0006</t>
  </si>
  <si>
    <t>AP23IB0088</t>
  </si>
  <si>
    <t>AP22IB0005</t>
  </si>
  <si>
    <t>MA13IA0001</t>
  </si>
  <si>
    <t>RI21IB0012</t>
  </si>
  <si>
    <t xml:space="preserve">VE14IA0001   </t>
  </si>
  <si>
    <t>VE13IA0001</t>
  </si>
  <si>
    <t>Grobiņas pag., "Ķīvītes"</t>
  </si>
  <si>
    <t>Demenes pag., "Cinīši"</t>
  </si>
  <si>
    <t>Mežāres pag., "Dziļā Vāda"</t>
  </si>
  <si>
    <t>Litenes pag., "Kaudzītes"</t>
  </si>
  <si>
    <t>Laidzes pag., CSA poligons "Janvāri"</t>
  </si>
  <si>
    <t>Rojas pag., Rojas atkritumu pārkraušanas un šķirošanas stacija</t>
  </si>
  <si>
    <t>b/t</t>
  </si>
  <si>
    <t>MADONAS NAMSAIMNIEKS, SIA</t>
  </si>
  <si>
    <t>Ragana, "Dūmeņi"</t>
  </si>
  <si>
    <t>AP23IB0016</t>
  </si>
  <si>
    <t>Vārves pag., Jaunpentuļi, poligons "Pentuļi"</t>
  </si>
  <si>
    <t>1. Plānotie tekstilizstrādājumu apjomi un aprēķinātais dabas resursu nodoklis</t>
  </si>
  <si>
    <t xml:space="preserve">2. Tekstilizstrādājumu atkritumu apjomi, ko plānots savākt un sagatavot atkārtotai izmantošanai, pārstrādei vai reģenerācijai </t>
  </si>
  <si>
    <t>Tekstilizstrādājumu atkritumu apjoms, ko plānots sagatavot pārstrādei vai reģenerācijai</t>
  </si>
  <si>
    <r>
      <rPr>
        <i/>
        <vertAlign val="superscript"/>
        <sz val="11"/>
        <color theme="1"/>
        <rFont val="Roboto"/>
      </rPr>
      <t>2</t>
    </r>
    <r>
      <rPr>
        <i/>
        <sz val="11"/>
        <color theme="1"/>
        <rFont val="Roboto"/>
      </rPr>
      <t xml:space="preserve"> Tabulu aizpilda par tekstilizstrādājumu apjomu, kādu apsaimniekošanas sistēmas ietvaros plānots dalīti savākt un sagatavot atkārtotai izmantošanai, pārstrādei vai reģenerācijai gada laikā.</t>
    </r>
  </si>
  <si>
    <t xml:space="preserve">   Tekstilizstrādājumu atkritumu apjomu, ko plānots sagatavot atkārtotai izmantošanai, var aizstāt ar tekstilizstrādājumu apjomu, ko plānots pārstrādāt vai reģenerēt (sadedzināt ar enerģijas atgūšanu)</t>
  </si>
  <si>
    <r>
      <rPr>
        <i/>
        <vertAlign val="superscript"/>
        <sz val="11"/>
        <color theme="1"/>
        <rFont val="Roboto"/>
      </rPr>
      <t>3</t>
    </r>
    <r>
      <rPr>
        <i/>
        <sz val="11"/>
        <color theme="1"/>
        <rFont val="Roboto"/>
      </rPr>
      <t xml:space="preserve"> Kopējo plānoto apjomu aprēķina procentos pret attiecīgajā gadā tirgū laisto tekstilizstrādājumu apjomu.</t>
    </r>
  </si>
  <si>
    <t>Aprakstā ietver informāciju par to, kā tiks nodrošināta tekstilizstrādājumu savākšana. Pievieno darbību shematisko attēlojumu.</t>
  </si>
  <si>
    <t>Aprakstā ietver informāciju par to, kā tiks nodrošināta tekstilizstrādājumu apsaimniekošana. Pievieno darbību shematisko attēlojumu.</t>
  </si>
  <si>
    <t xml:space="preserve">3.2. To apsaimniekošanas sistēmas pasākumu apraksts, kas nepieciešami apsaimniekošanas mērķu izpildei, tostarp tekstilizstrādājumu atkritumu sagatavošanai atkārtotai izmantošanai, pārstrādei vai reģenerācijai </t>
  </si>
  <si>
    <t>5.1. Komersanti, kuri pārstrādā, reģenerē, sagatavo atkārtotai izmantošanai, pārstrādei vai reģenerācijai tekstilizstrādājumu atkritumus Latvijas Republikas teritorijā</t>
  </si>
  <si>
    <t>5.2. Komersanti, kuri pārstrādā, reģenerē vai sagatavo atkārtotai izmantošanai, pārstrādei vai reģenerācijai tekstilizstrādājumu atkritumus ārpus Latvijas Republikas teritorijas</t>
  </si>
  <si>
    <t>KU22IB0003</t>
  </si>
  <si>
    <t>Liepāja, Ezermalas iela 11</t>
  </si>
  <si>
    <t>MA13IB0004</t>
  </si>
  <si>
    <t>AP23IB0027</t>
  </si>
  <si>
    <t>RI15IB0049</t>
  </si>
  <si>
    <t>VA15IA0001</t>
  </si>
  <si>
    <t>AP22IB0046</t>
  </si>
  <si>
    <t>AP22IB0042</t>
  </si>
  <si>
    <t>AP22IB0045</t>
  </si>
  <si>
    <t>AP22IB0040</t>
  </si>
  <si>
    <t>AP23IB0030</t>
  </si>
  <si>
    <t>AP23IB0023</t>
  </si>
  <si>
    <t>AP22IB0033</t>
  </si>
  <si>
    <t>AP23IB0015</t>
  </si>
  <si>
    <t>AP23IB0029</t>
  </si>
  <si>
    <t>AP23IB0010</t>
  </si>
  <si>
    <t>AP23IB0021</t>
  </si>
  <si>
    <t>AP23IB0019</t>
  </si>
  <si>
    <t>AP23IB0026</t>
  </si>
  <si>
    <t>AP23IB0028</t>
  </si>
  <si>
    <t>VE16IB0004</t>
  </si>
  <si>
    <t>AP24IB0027</t>
  </si>
  <si>
    <t>RI13IB0077</t>
  </si>
  <si>
    <t>AP22IB0041</t>
  </si>
  <si>
    <t>Saulkrasti, Akācijas iela 7</t>
  </si>
  <si>
    <t>AP23IB0045</t>
  </si>
  <si>
    <t>AP23IB0014</t>
  </si>
  <si>
    <t>AP24IB0024</t>
  </si>
  <si>
    <t>AP23IB0003</t>
  </si>
  <si>
    <t>AP23IB0020</t>
  </si>
  <si>
    <t>AP23IB0037</t>
  </si>
  <si>
    <t xml:space="preserve">Apsaimniekotājs nodrošina, ka Latvijas Republikas teritorijā dalīti savāktie tekstilizstrādājumu atkritumi tiek sagatavoti atkārtotai izmantošanai, pārstrādei vai reģenerācijai </t>
  </si>
  <si>
    <t>vismaz šādā apjomā attiecībā pret attiecīgajā gadā vai laikposmā tirgū laisto tekstilizstrādājumu apjomu:</t>
  </si>
  <si>
    <t>Sadzīves atkritumu apsaimniekotājs , kas apsaimnieko attiecīgo šķiroto atkritumu savākšanas laukumu (reģistrācijas numurs)</t>
  </si>
  <si>
    <t>kopā</t>
  </si>
  <si>
    <t>%</t>
  </si>
  <si>
    <t>Laika posms</t>
  </si>
  <si>
    <t>1. gads</t>
  </si>
  <si>
    <t>2. gads</t>
  </si>
  <si>
    <r>
      <t>Tekstilizstrādājumu atkritumu apjomi, ko plānots sagatavot atkārtotai izmantošanai, pārstrādei vai reģenerācijai kopā</t>
    </r>
    <r>
      <rPr>
        <vertAlign val="superscript"/>
        <sz val="12"/>
        <color rgb="FFFFFFFF"/>
        <rFont val="Roboto"/>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</si>
</sst>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Roboto"/>
    </font>
    <font>
      <u/>
      <sz val="12"/>
      <color theme="10"/>
      <name val="Roboto"/>
    </font>
    <font>
      <sz val="12"/>
      <color theme="1"/>
      <name val="Roboto"/>
    </font>
    <font>
      <b/>
      <sz val="12"/>
      <name val="Roboto"/>
    </font>
    <font>
      <sz val="12"/>
      <name val="Roboto"/>
    </font>
    <font>
      <u/>
      <sz val="12"/>
      <color theme="1"/>
      <name val="Roboto"/>
    </font>
    <font>
      <i/>
      <sz val="12"/>
      <color theme="1"/>
      <name val="Roboto"/>
    </font>
    <font>
      <sz val="12"/>
      <color rgb="FFFF0000"/>
      <name val="Roboto"/>
    </font>
    <font>
      <u/>
      <sz val="12"/>
      <name val="Roboto"/>
    </font>
    <font>
      <sz val="12"/>
      <color indexed="9"/>
      <name val="Roboto"/>
    </font>
    <font>
      <sz val="12"/>
      <color theme="0"/>
      <name val="Roboto"/>
    </font>
    <font>
      <vertAlign val="superscript"/>
      <sz val="12"/>
      <color rgb="FFFFFFFF"/>
      <name val="Roboto"/>
    </font>
    <font>
      <sz val="12"/>
      <color theme="1"/>
      <name val="Roboto"/>
    </font>
    <font>
      <sz val="12"/>
      <color indexed="9"/>
      <name val="Roboto"/>
    </font>
    <font>
      <b/>
      <sz val="12"/>
      <name val="Roboto"/>
    </font>
    <font>
      <i/>
      <sz val="12"/>
      <color theme="1"/>
      <name val="Roboto"/>
    </font>
    <font>
      <sz val="12"/>
      <name val="Roboto"/>
    </font>
    <font>
      <i/>
      <sz val="11"/>
      <color theme="1"/>
      <name val="Roboto"/>
    </font>
    <font>
      <i/>
      <vertAlign val="superscript"/>
      <sz val="11"/>
      <color theme="1"/>
      <name val="Roboto"/>
    </font>
    <font>
      <b/>
      <sz val="12"/>
      <color theme="1"/>
      <name val="Roboto"/>
    </font>
    <font>
      <sz val="12"/>
      <color theme="0"/>
      <name val="Roboto"/>
    </font>
    <font>
      <i/>
      <sz val="12"/>
      <color theme="2"/>
      <name val="Roboto"/>
    </font>
    <font>
      <b/>
      <i/>
      <sz val="11"/>
      <color theme="1"/>
      <name val="Roboto"/>
    </font>
    <font>
      <sz val="9"/>
      <color indexed="81"/>
      <name val="Roboto"/>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DD9C9"/>
        <bgColor indexed="64"/>
      </patternFill>
    </fill>
    <fill>
      <patternFill patternType="solid">
        <fgColor theme="0" tint="-4.9989318521683403E-2"/>
        <bgColor indexed="64"/>
      </patternFill>
    </fill>
    <fill>
      <patternFill patternType="solid">
        <fgColor rgb="FF686868"/>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31">
    <xf numFmtId="0" fontId="0" fillId="0" borderId="0" xfId="0"/>
    <xf numFmtId="0" fontId="7" fillId="5" borderId="0" xfId="0" applyFont="1" applyFill="1"/>
    <xf numFmtId="0" fontId="5" fillId="5" borderId="0" xfId="0" applyFont="1" applyFill="1"/>
    <xf numFmtId="0" fontId="3" fillId="5" borderId="0" xfId="0" applyFont="1" applyFill="1"/>
    <xf numFmtId="0" fontId="5" fillId="5" borderId="1" xfId="0" applyFont="1" applyFill="1" applyBorder="1"/>
    <xf numFmtId="0" fontId="3" fillId="5" borderId="3" xfId="0" applyFont="1" applyFill="1" applyBorder="1"/>
    <xf numFmtId="14" fontId="5" fillId="2" borderId="1" xfId="0" applyNumberFormat="1" applyFont="1" applyFill="1" applyBorder="1" applyAlignment="1" applyProtection="1">
      <alignment horizontal="center" vertical="center"/>
      <protection locked="0"/>
    </xf>
    <xf numFmtId="14" fontId="5" fillId="2" borderId="1" xfId="0" applyNumberFormat="1" applyFont="1" applyFill="1" applyBorder="1" applyAlignment="1" applyProtection="1">
      <alignment horizontal="center"/>
      <protection locked="0"/>
    </xf>
    <xf numFmtId="0" fontId="8" fillId="5" borderId="0" xfId="0" applyFont="1" applyFill="1"/>
    <xf numFmtId="0" fontId="5" fillId="5" borderId="0" xfId="0" applyFont="1" applyFill="1" applyAlignment="1">
      <alignment horizontal="center"/>
    </xf>
    <xf numFmtId="0" fontId="5" fillId="2" borderId="1" xfId="0" applyFont="1" applyFill="1" applyBorder="1" applyAlignment="1" applyProtection="1">
      <alignment horizontal="center" vertical="center"/>
      <protection locked="0"/>
    </xf>
    <xf numFmtId="0" fontId="10" fillId="5" borderId="0" xfId="0" applyFont="1" applyFill="1"/>
    <xf numFmtId="0" fontId="5" fillId="0" borderId="0" xfId="0" applyFont="1" applyProtection="1">
      <protection locked="0"/>
    </xf>
    <xf numFmtId="0" fontId="5" fillId="0" borderId="0" xfId="0" applyFont="1"/>
    <xf numFmtId="0" fontId="3" fillId="5" borderId="0" xfId="0" applyFont="1" applyFill="1" applyAlignment="1">
      <alignment horizontal="centerContinuous" vertical="center" wrapText="1"/>
    </xf>
    <xf numFmtId="0" fontId="5" fillId="0" borderId="0" xfId="0" applyFont="1" applyAlignment="1">
      <alignment horizontal="left"/>
    </xf>
    <xf numFmtId="0" fontId="6" fillId="0" borderId="0" xfId="0" applyFont="1" applyAlignment="1">
      <alignment vertical="center" wrapText="1"/>
    </xf>
    <xf numFmtId="0" fontId="6" fillId="0" borderId="0" xfId="0" applyFont="1" applyAlignment="1">
      <alignment horizontal="centerContinuous" vertical="center" wrapText="1"/>
    </xf>
    <xf numFmtId="0" fontId="5" fillId="5" borderId="1" xfId="0" applyFont="1" applyFill="1" applyBorder="1" applyAlignment="1">
      <alignment vertical="center" wrapText="1"/>
    </xf>
    <xf numFmtId="0" fontId="15" fillId="0" borderId="0" xfId="0" applyFont="1"/>
    <xf numFmtId="9" fontId="5" fillId="0" borderId="0" xfId="1" applyFont="1"/>
    <xf numFmtId="0" fontId="19" fillId="5" borderId="0" xfId="0" applyFont="1" applyFill="1"/>
    <xf numFmtId="0" fontId="7" fillId="2" borderId="1" xfId="0" applyFont="1" applyFill="1" applyBorder="1" applyAlignment="1" applyProtection="1">
      <alignment horizontal="left" vertical="center" wrapText="1"/>
      <protection locked="0"/>
    </xf>
    <xf numFmtId="2" fontId="5" fillId="5" borderId="1" xfId="0" applyNumberFormat="1" applyFont="1" applyFill="1" applyBorder="1" applyAlignment="1">
      <alignment horizontal="center" vertical="center"/>
    </xf>
    <xf numFmtId="2" fontId="5" fillId="0" borderId="1" xfId="0" applyNumberFormat="1" applyFont="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5" fillId="0" borderId="0" xfId="0" applyFont="1" applyAlignment="1" applyProtection="1">
      <alignment horizontal="left"/>
      <protection locked="0"/>
    </xf>
    <xf numFmtId="0" fontId="15" fillId="0" borderId="1" xfId="0" applyFont="1" applyBorder="1" applyAlignment="1" applyProtection="1">
      <alignment horizontal="left" vertical="center" wrapText="1"/>
      <protection locked="0"/>
    </xf>
    <xf numFmtId="0" fontId="15" fillId="6" borderId="1" xfId="0" applyFont="1" applyFill="1" applyBorder="1" applyAlignment="1" applyProtection="1">
      <alignment horizontal="center" vertical="center" wrapText="1"/>
      <protection locked="0"/>
    </xf>
    <xf numFmtId="14" fontId="5" fillId="6" borderId="1"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16"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5" fillId="5" borderId="1"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protection locked="0"/>
    </xf>
    <xf numFmtId="2" fontId="5" fillId="0" borderId="2" xfId="0" applyNumberFormat="1" applyFont="1" applyBorder="1" applyAlignment="1" applyProtection="1">
      <alignment horizontal="center" vertical="center"/>
      <protection locked="0"/>
    </xf>
    <xf numFmtId="0" fontId="15" fillId="5" borderId="0" xfId="0" applyFont="1" applyFill="1"/>
    <xf numFmtId="0" fontId="23" fillId="7" borderId="1" xfId="0" applyFont="1" applyFill="1" applyBorder="1" applyAlignment="1">
      <alignment horizontal="center" vertical="center" wrapText="1"/>
    </xf>
    <xf numFmtId="0" fontId="22" fillId="5" borderId="0" xfId="0" applyFont="1" applyFill="1"/>
    <xf numFmtId="0" fontId="19" fillId="2" borderId="1" xfId="0" applyFont="1" applyFill="1" applyBorder="1" applyAlignment="1" applyProtection="1">
      <alignment horizontal="left" vertical="center" wrapText="1"/>
      <protection locked="0"/>
    </xf>
    <xf numFmtId="0" fontId="24" fillId="2" borderId="1" xfId="0" applyFont="1" applyFill="1" applyBorder="1" applyAlignment="1">
      <alignment horizontal="left" vertical="center"/>
    </xf>
    <xf numFmtId="0" fontId="17" fillId="0" borderId="0" xfId="0" applyFont="1" applyAlignment="1">
      <alignment horizontal="centerContinuous" vertical="center" wrapText="1"/>
    </xf>
    <xf numFmtId="0" fontId="16" fillId="7" borderId="1" xfId="0" applyFont="1" applyFill="1" applyBorder="1" applyAlignment="1">
      <alignment vertical="center" wrapText="1"/>
    </xf>
    <xf numFmtId="0" fontId="20" fillId="5" borderId="1" xfId="0" applyFont="1" applyFill="1" applyBorder="1" applyAlignment="1">
      <alignment vertical="center" wrapText="1"/>
    </xf>
    <xf numFmtId="0" fontId="16" fillId="7" borderId="1" xfId="0" applyFont="1" applyFill="1" applyBorder="1" applyAlignment="1">
      <alignment vertical="center"/>
    </xf>
    <xf numFmtId="0" fontId="5" fillId="5" borderId="1" xfId="0" applyFont="1" applyFill="1" applyBorder="1" applyAlignment="1">
      <alignment horizontal="left" vertical="center" wrapText="1"/>
    </xf>
    <xf numFmtId="0" fontId="5" fillId="0" borderId="0" xfId="0" applyFont="1" applyAlignment="1">
      <alignment vertical="center" wrapText="1"/>
    </xf>
    <xf numFmtId="0" fontId="6" fillId="0" borderId="0" xfId="0" applyFont="1" applyAlignment="1">
      <alignment horizontal="centerContinuous" vertical="center"/>
    </xf>
    <xf numFmtId="0" fontId="5" fillId="0" borderId="0" xfId="0" applyFont="1" applyAlignment="1">
      <alignment horizontal="centerContinuous"/>
    </xf>
    <xf numFmtId="0" fontId="17" fillId="0" borderId="0" xfId="0" applyFont="1" applyAlignment="1">
      <alignment horizontal="centerContinuous" vertical="center"/>
    </xf>
    <xf numFmtId="2" fontId="15" fillId="0" borderId="1" xfId="0" applyNumberFormat="1" applyFont="1" applyBorder="1" applyAlignment="1" applyProtection="1">
      <alignment horizontal="center" vertical="center"/>
      <protection locked="0"/>
    </xf>
    <xf numFmtId="0" fontId="5" fillId="5" borderId="1" xfId="0" applyFont="1" applyFill="1" applyBorder="1" applyAlignment="1">
      <alignment horizontal="center" vertical="center"/>
    </xf>
    <xf numFmtId="0" fontId="22" fillId="5" borderId="1" xfId="0" applyFont="1" applyFill="1" applyBorder="1" applyAlignment="1">
      <alignment horizontal="right" vertical="center"/>
    </xf>
    <xf numFmtId="2" fontId="3" fillId="5" borderId="1" xfId="0" applyNumberFormat="1" applyFont="1" applyFill="1" applyBorder="1" applyAlignment="1">
      <alignment horizontal="center" vertical="center"/>
    </xf>
    <xf numFmtId="0" fontId="23" fillId="7" borderId="0" xfId="0" applyFont="1" applyFill="1" applyAlignment="1">
      <alignment horizontal="left" vertical="center"/>
    </xf>
    <xf numFmtId="0" fontId="12" fillId="7" borderId="2" xfId="0" applyFont="1" applyFill="1" applyBorder="1" applyAlignment="1">
      <alignment horizontal="left" vertical="center" wrapText="1"/>
    </xf>
    <xf numFmtId="14" fontId="5" fillId="2" borderId="1" xfId="0" applyNumberFormat="1" applyFont="1" applyFill="1" applyBorder="1" applyAlignment="1" applyProtection="1">
      <alignment horizontal="center" vertical="center" wrapText="1"/>
      <protection locked="0"/>
    </xf>
    <xf numFmtId="49" fontId="15" fillId="6" borderId="1" xfId="0" applyNumberFormat="1" applyFont="1" applyFill="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1" fontId="15" fillId="6" borderId="1" xfId="0" applyNumberFormat="1" applyFont="1" applyFill="1" applyBorder="1" applyAlignment="1" applyProtection="1">
      <alignment horizontal="center" vertical="center" wrapText="1"/>
      <protection locked="0"/>
    </xf>
    <xf numFmtId="0" fontId="5" fillId="5" borderId="0" xfId="0" applyFont="1" applyFill="1" applyAlignment="1">
      <alignment horizontal="centerContinuous"/>
    </xf>
    <xf numFmtId="14" fontId="19" fillId="2" borderId="1" xfId="0" applyNumberFormat="1" applyFont="1" applyFill="1" applyBorder="1" applyAlignment="1" applyProtection="1">
      <alignment horizontal="left" vertical="center" wrapText="1"/>
      <protection locked="0"/>
    </xf>
    <xf numFmtId="0" fontId="11" fillId="5" borderId="8" xfId="0" applyFont="1" applyFill="1" applyBorder="1"/>
    <xf numFmtId="0" fontId="5" fillId="5" borderId="7" xfId="0" applyFont="1" applyFill="1" applyBorder="1"/>
    <xf numFmtId="0" fontId="5" fillId="5" borderId="22" xfId="0" applyFont="1" applyFill="1" applyBorder="1"/>
    <xf numFmtId="0" fontId="15" fillId="5" borderId="23" xfId="0" applyFont="1" applyFill="1" applyBorder="1"/>
    <xf numFmtId="0" fontId="5" fillId="5" borderId="24" xfId="0" applyFont="1" applyFill="1" applyBorder="1"/>
    <xf numFmtId="0" fontId="5" fillId="5" borderId="23" xfId="0" applyFont="1" applyFill="1" applyBorder="1"/>
    <xf numFmtId="0" fontId="5" fillId="5" borderId="23" xfId="0" applyFont="1" applyFill="1" applyBorder="1" applyProtection="1">
      <protection locked="0"/>
    </xf>
    <xf numFmtId="0" fontId="5" fillId="5" borderId="0" xfId="0" applyFont="1" applyFill="1" applyProtection="1">
      <protection locked="0"/>
    </xf>
    <xf numFmtId="0" fontId="5" fillId="2" borderId="23" xfId="0" applyFont="1" applyFill="1" applyBorder="1" applyProtection="1">
      <protection locked="0"/>
    </xf>
    <xf numFmtId="0" fontId="5" fillId="2" borderId="0" xfId="0" applyFont="1" applyFill="1" applyProtection="1">
      <protection locked="0"/>
    </xf>
    <xf numFmtId="0" fontId="5" fillId="2" borderId="24" xfId="0" applyFont="1" applyFill="1" applyBorder="1" applyProtection="1">
      <protection locked="0"/>
    </xf>
    <xf numFmtId="0" fontId="5" fillId="2" borderId="25" xfId="0" applyFont="1" applyFill="1" applyBorder="1" applyProtection="1">
      <protection locked="0"/>
    </xf>
    <xf numFmtId="0" fontId="5" fillId="2" borderId="21" xfId="0" applyFont="1" applyFill="1" applyBorder="1" applyProtection="1">
      <protection locked="0"/>
    </xf>
    <xf numFmtId="0" fontId="5" fillId="2" borderId="26" xfId="0" applyFont="1" applyFill="1" applyBorder="1" applyProtection="1">
      <protection locked="0"/>
    </xf>
    <xf numFmtId="0" fontId="15" fillId="0" borderId="1" xfId="0" applyFont="1" applyBorder="1" applyAlignment="1" applyProtection="1">
      <alignment vertical="top" wrapText="1"/>
      <protection locked="0"/>
    </xf>
    <xf numFmtId="0" fontId="5" fillId="0" borderId="1" xfId="0" applyFont="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left" vertical="center"/>
      <protection locked="0"/>
    </xf>
    <xf numFmtId="1" fontId="5" fillId="0" borderId="0" xfId="0" applyNumberFormat="1" applyFont="1" applyAlignment="1" applyProtection="1">
      <alignment horizontal="left"/>
      <protection locked="0"/>
    </xf>
    <xf numFmtId="14" fontId="15" fillId="0" borderId="1"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left"/>
      <protection locked="0"/>
    </xf>
    <xf numFmtId="0" fontId="5" fillId="2" borderId="0" xfId="0" applyFont="1" applyFill="1" applyAlignment="1" applyProtection="1">
      <alignment horizontal="left"/>
      <protection locked="0"/>
    </xf>
    <xf numFmtId="164" fontId="18" fillId="5" borderId="13" xfId="1" applyNumberFormat="1" applyFont="1" applyFill="1" applyBorder="1" applyAlignment="1" applyProtection="1">
      <alignment horizontal="center" vertical="center"/>
    </xf>
    <xf numFmtId="164" fontId="18" fillId="5" borderId="16" xfId="1" applyNumberFormat="1" applyFont="1" applyFill="1" applyBorder="1" applyAlignment="1" applyProtection="1">
      <alignment horizontal="center" vertical="center"/>
    </xf>
    <xf numFmtId="0" fontId="19" fillId="6" borderId="1" xfId="0" applyFont="1" applyFill="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7"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14" fontId="15" fillId="6" borderId="1" xfId="0" applyNumberFormat="1" applyFont="1" applyFill="1" applyBorder="1" applyAlignment="1" applyProtection="1">
      <alignment horizontal="center" vertical="center" wrapText="1"/>
      <protection locked="0"/>
    </xf>
    <xf numFmtId="0" fontId="12" fillId="7" borderId="2"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center" vertical="center" wrapText="1"/>
    </xf>
    <xf numFmtId="0" fontId="15" fillId="0" borderId="0" xfId="0" applyFont="1" applyAlignment="1">
      <alignment horizontal="center" vertical="center" wrapText="1"/>
    </xf>
    <xf numFmtId="0" fontId="5" fillId="0" borderId="0" xfId="0" applyFont="1" applyAlignment="1">
      <alignment horizontal="center" vertical="center" wrapText="1"/>
    </xf>
    <xf numFmtId="0" fontId="1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0" fontId="5" fillId="0" borderId="0" xfId="0" applyFont="1" applyAlignment="1">
      <alignment horizontal="centerContinuous" vertical="center" wrapText="1"/>
    </xf>
    <xf numFmtId="0" fontId="16" fillId="7" borderId="1" xfId="0" applyFont="1" applyFill="1" applyBorder="1" applyAlignment="1">
      <alignment horizontal="centerContinuous" vertical="center" wrapText="1"/>
    </xf>
    <xf numFmtId="0" fontId="12" fillId="7" borderId="1" xfId="0" applyFont="1" applyFill="1" applyBorder="1" applyAlignment="1">
      <alignment horizontal="centerContinuous" vertical="center" wrapText="1"/>
    </xf>
    <xf numFmtId="0" fontId="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23" fillId="7" borderId="3" xfId="0" applyFont="1" applyFill="1" applyBorder="1"/>
    <xf numFmtId="0" fontId="23" fillId="7" borderId="5" xfId="0" applyFont="1" applyFill="1" applyBorder="1"/>
    <xf numFmtId="0" fontId="23" fillId="7" borderId="5" xfId="0" applyFont="1" applyFill="1" applyBorder="1" applyAlignment="1">
      <alignment vertical="center"/>
    </xf>
    <xf numFmtId="0" fontId="23" fillId="7" borderId="19" xfId="0" applyFont="1" applyFill="1" applyBorder="1" applyAlignment="1">
      <alignment horizontal="right" vertical="center"/>
    </xf>
    <xf numFmtId="2" fontId="3" fillId="5" borderId="6" xfId="0" applyNumberFormat="1" applyFont="1" applyFill="1" applyBorder="1" applyAlignment="1">
      <alignment horizontal="center" vertical="center"/>
    </xf>
    <xf numFmtId="0" fontId="23" fillId="7" borderId="3" xfId="0" applyFont="1" applyFill="1" applyBorder="1" applyAlignment="1">
      <alignment horizontal="left" vertical="center"/>
    </xf>
    <xf numFmtId="0" fontId="23" fillId="7" borderId="0" xfId="0" applyFont="1" applyFill="1"/>
    <xf numFmtId="0" fontId="23" fillId="7" borderId="7" xfId="0" applyFont="1" applyFill="1" applyBorder="1" applyAlignment="1">
      <alignment vertical="center"/>
    </xf>
    <xf numFmtId="0" fontId="23" fillId="7" borderId="8" xfId="0" applyFont="1" applyFill="1" applyBorder="1" applyAlignment="1">
      <alignment horizontal="right" vertical="center"/>
    </xf>
    <xf numFmtId="2" fontId="3" fillId="5" borderId="2" xfId="0" applyNumberFormat="1" applyFont="1" applyFill="1" applyBorder="1" applyAlignment="1">
      <alignment horizontal="center" vertical="center"/>
    </xf>
    <xf numFmtId="0" fontId="20" fillId="5" borderId="9" xfId="0" applyFont="1" applyFill="1" applyBorder="1"/>
    <xf numFmtId="0" fontId="20" fillId="5" borderId="10" xfId="0" applyFont="1" applyFill="1" applyBorder="1"/>
    <xf numFmtId="0" fontId="20" fillId="5" borderId="11" xfId="0" applyFont="1" applyFill="1" applyBorder="1"/>
    <xf numFmtId="0" fontId="20" fillId="5" borderId="12" xfId="0" applyFont="1" applyFill="1" applyBorder="1"/>
    <xf numFmtId="0" fontId="20" fillId="5" borderId="0" xfId="0" applyFont="1" applyFill="1"/>
    <xf numFmtId="0" fontId="20" fillId="5" borderId="13" xfId="0" applyFont="1" applyFill="1" applyBorder="1"/>
    <xf numFmtId="0" fontId="20" fillId="5" borderId="14" xfId="0" applyFont="1" applyFill="1" applyBorder="1"/>
    <xf numFmtId="0" fontId="20" fillId="5" borderId="15" xfId="0" applyFont="1" applyFill="1" applyBorder="1"/>
    <xf numFmtId="0" fontId="20" fillId="5" borderId="16" xfId="0" applyFont="1" applyFill="1" applyBorder="1"/>
    <xf numFmtId="0" fontId="12" fillId="7" borderId="17"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5" fillId="2" borderId="23" xfId="0" applyFont="1" applyFill="1" applyBorder="1" applyProtection="1">
      <protection locked="0"/>
    </xf>
    <xf numFmtId="0" fontId="5" fillId="0" borderId="0" xfId="0" applyFont="1" applyAlignment="1" applyProtection="1">
      <alignment vertical="center" wrapText="1"/>
      <protection locked="0"/>
    </xf>
    <xf numFmtId="0" fontId="0" fillId="0" borderId="0" xfId="0" applyProtection="1">
      <protection locked="0"/>
    </xf>
    <xf numFmtId="14" fontId="15" fillId="2" borderId="1" xfId="0" applyNumberFormat="1" applyFont="1" applyFill="1" applyBorder="1" applyAlignment="1" applyProtection="1">
      <alignment horizontal="center" vertical="center" wrapText="1"/>
      <protection locked="0"/>
    </xf>
    <xf numFmtId="0" fontId="15" fillId="0" borderId="0" xfId="0" applyFont="1" applyProtection="1">
      <protection locked="0"/>
    </xf>
    <xf numFmtId="0" fontId="5" fillId="0" borderId="0" xfId="0" applyFont="1" applyAlignment="1">
      <alignment horizontal="center" vertical="center"/>
    </xf>
    <xf numFmtId="2" fontId="5" fillId="0" borderId="30" xfId="0" applyNumberFormat="1" applyFont="1" applyBorder="1" applyAlignment="1" applyProtection="1">
      <alignment horizontal="center" vertical="center"/>
      <protection locked="0"/>
    </xf>
    <xf numFmtId="2" fontId="5" fillId="0" borderId="37" xfId="0" applyNumberFormat="1" applyFont="1" applyBorder="1" applyAlignment="1" applyProtection="1">
      <alignment horizontal="center" vertical="center"/>
      <protection locked="0"/>
    </xf>
    <xf numFmtId="10" fontId="5" fillId="0" borderId="0" xfId="0" applyNumberFormat="1" applyFont="1"/>
    <xf numFmtId="0" fontId="23" fillId="7" borderId="27" xfId="0" applyFont="1" applyFill="1" applyBorder="1" applyAlignment="1">
      <alignment horizontal="center" vertical="center" wrapText="1"/>
    </xf>
    <xf numFmtId="0" fontId="16" fillId="7" borderId="28"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6" fillId="7" borderId="36"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5" fillId="5" borderId="39" xfId="0" applyFont="1" applyFill="1" applyBorder="1" applyAlignment="1">
      <alignment vertical="center" wrapText="1"/>
    </xf>
    <xf numFmtId="2" fontId="5" fillId="5" borderId="31" xfId="0" applyNumberFormat="1" applyFont="1" applyFill="1" applyBorder="1" applyAlignment="1">
      <alignment horizontal="center" vertical="center"/>
    </xf>
    <xf numFmtId="2" fontId="5" fillId="5" borderId="34" xfId="0" applyNumberFormat="1" applyFont="1" applyFill="1" applyBorder="1" applyAlignment="1">
      <alignment horizontal="center" vertical="center"/>
    </xf>
    <xf numFmtId="0" fontId="7" fillId="0" borderId="0" xfId="0" applyFont="1" applyAlignment="1">
      <alignment horizontal="center" vertical="center"/>
    </xf>
    <xf numFmtId="2" fontId="3" fillId="3" borderId="6" xfId="0" applyNumberFormat="1" applyFont="1" applyFill="1" applyBorder="1" applyAlignment="1">
      <alignment horizontal="center" vertical="center"/>
    </xf>
    <xf numFmtId="0" fontId="20" fillId="0" borderId="0" xfId="0" applyFont="1"/>
    <xf numFmtId="0" fontId="3" fillId="0" borderId="0" xfId="0" applyFont="1" applyAlignment="1">
      <alignment horizontal="left"/>
    </xf>
    <xf numFmtId="0" fontId="18" fillId="5" borderId="9" xfId="0" applyFont="1" applyFill="1" applyBorder="1"/>
    <xf numFmtId="0" fontId="18" fillId="5" borderId="10" xfId="0" applyFont="1" applyFill="1" applyBorder="1"/>
    <xf numFmtId="0" fontId="18" fillId="5" borderId="11" xfId="0" applyFont="1" applyFill="1" applyBorder="1"/>
    <xf numFmtId="0" fontId="18" fillId="5" borderId="12" xfId="0" applyFont="1" applyFill="1" applyBorder="1"/>
    <xf numFmtId="0" fontId="18" fillId="5" borderId="0" xfId="0" applyFont="1" applyFill="1"/>
    <xf numFmtId="0" fontId="18" fillId="5" borderId="13" xfId="0" applyFont="1" applyFill="1" applyBorder="1"/>
    <xf numFmtId="0" fontId="18" fillId="5" borderId="0" xfId="0" applyFont="1" applyFill="1" applyAlignment="1">
      <alignment horizontal="right"/>
    </xf>
    <xf numFmtId="0" fontId="18" fillId="5" borderId="14" xfId="0" applyFont="1" applyFill="1" applyBorder="1"/>
    <xf numFmtId="0" fontId="18" fillId="5" borderId="15" xfId="0" applyFont="1" applyFill="1" applyBorder="1"/>
    <xf numFmtId="0" fontId="18" fillId="5" borderId="15" xfId="0" applyFont="1" applyFill="1" applyBorder="1" applyAlignment="1">
      <alignment horizontal="right"/>
    </xf>
    <xf numFmtId="2" fontId="22" fillId="5" borderId="31" xfId="0" applyNumberFormat="1" applyFont="1" applyFill="1" applyBorder="1" applyAlignment="1">
      <alignment horizontal="center" vertical="center" wrapText="1"/>
    </xf>
    <xf numFmtId="0" fontId="16" fillId="7" borderId="4" xfId="0" applyFont="1" applyFill="1" applyBorder="1" applyAlignment="1">
      <alignment horizontal="center" vertical="center" wrapText="1"/>
    </xf>
    <xf numFmtId="2" fontId="22" fillId="5" borderId="34" xfId="0" applyNumberFormat="1" applyFont="1" applyFill="1" applyBorder="1" applyAlignment="1">
      <alignment horizontal="center" vertical="center" wrapText="1"/>
    </xf>
    <xf numFmtId="0" fontId="16" fillId="7" borderId="5" xfId="0" applyFont="1" applyFill="1" applyBorder="1" applyAlignment="1">
      <alignment horizontal="center" vertical="center" wrapText="1"/>
    </xf>
    <xf numFmtId="2" fontId="22" fillId="5" borderId="42" xfId="0" applyNumberFormat="1"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36" xfId="0" applyFont="1" applyFill="1" applyBorder="1" applyAlignment="1">
      <alignment horizontal="center" vertical="center" wrapText="1"/>
    </xf>
    <xf numFmtId="2" fontId="22" fillId="5" borderId="37" xfId="0" applyNumberFormat="1" applyFont="1" applyFill="1" applyBorder="1" applyAlignment="1">
      <alignment horizontal="center" vertical="center" wrapText="1"/>
    </xf>
    <xf numFmtId="0" fontId="16" fillId="7" borderId="3" xfId="0" applyFont="1" applyFill="1" applyBorder="1" applyAlignment="1">
      <alignment horizontal="center" vertical="center" wrapText="1"/>
    </xf>
    <xf numFmtId="2" fontId="22" fillId="5" borderId="44" xfId="0" applyNumberFormat="1"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9" fontId="22" fillId="5" borderId="31" xfId="1" applyFont="1" applyFill="1" applyBorder="1" applyAlignment="1" applyProtection="1">
      <alignment horizontal="center" vertical="center" wrapText="1"/>
    </xf>
    <xf numFmtId="9" fontId="3" fillId="5" borderId="29" xfId="1" applyFont="1" applyFill="1" applyBorder="1" applyAlignment="1" applyProtection="1">
      <alignment horizontal="center" vertical="center" wrapText="1"/>
    </xf>
    <xf numFmtId="2" fontId="3" fillId="5" borderId="36" xfId="0" applyNumberFormat="1" applyFont="1" applyFill="1" applyBorder="1" applyAlignment="1">
      <alignment horizontal="center" vertical="center" wrapText="1"/>
    </xf>
    <xf numFmtId="0" fontId="3" fillId="5" borderId="36" xfId="0" applyFont="1" applyFill="1" applyBorder="1" applyAlignment="1">
      <alignment horizontal="center" vertical="center" wrapText="1"/>
    </xf>
    <xf numFmtId="2" fontId="5" fillId="0" borderId="5" xfId="0" applyNumberFormat="1" applyFont="1" applyBorder="1" applyAlignment="1" applyProtection="1">
      <alignment horizontal="center" vertical="center"/>
      <protection locked="0"/>
    </xf>
    <xf numFmtId="2" fontId="5" fillId="0" borderId="36" xfId="0" applyNumberFormat="1" applyFont="1" applyBorder="1" applyAlignment="1" applyProtection="1">
      <alignment horizontal="center" vertical="center"/>
      <protection locked="0"/>
    </xf>
    <xf numFmtId="2" fontId="5" fillId="0" borderId="29" xfId="0" applyNumberFormat="1" applyFont="1" applyBorder="1" applyAlignment="1" applyProtection="1">
      <alignment horizontal="center" vertical="center"/>
      <protection locked="0"/>
    </xf>
    <xf numFmtId="2" fontId="5" fillId="0" borderId="4" xfId="0" applyNumberFormat="1" applyFont="1" applyBorder="1" applyAlignment="1" applyProtection="1">
      <alignment horizontal="center" vertical="center"/>
      <protection locked="0"/>
    </xf>
    <xf numFmtId="2" fontId="5" fillId="0" borderId="3" xfId="0" applyNumberFormat="1" applyFont="1" applyBorder="1" applyAlignment="1" applyProtection="1">
      <alignment horizontal="center" vertical="center"/>
      <protection locked="0"/>
    </xf>
    <xf numFmtId="0" fontId="5"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 xfId="0" applyFont="1" applyBorder="1" applyAlignment="1" applyProtection="1">
      <alignment vertical="center" wrapText="1"/>
      <protection locked="0"/>
    </xf>
    <xf numFmtId="0" fontId="5" fillId="6" borderId="1" xfId="0" applyFont="1" applyFill="1" applyBorder="1" applyAlignment="1" applyProtection="1">
      <alignment horizontal="left" wrapText="1"/>
      <protection locked="0"/>
    </xf>
    <xf numFmtId="0" fontId="15" fillId="0" borderId="1"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1" xfId="0" applyFont="1" applyBorder="1" applyAlignment="1" applyProtection="1">
      <alignment vertical="center" wrapText="1"/>
      <protection locked="0"/>
    </xf>
    <xf numFmtId="0" fontId="5" fillId="0" borderId="0" xfId="0" applyFont="1" applyAlignment="1">
      <alignment horizontal="left" vertical="center" wrapText="1"/>
    </xf>
    <xf numFmtId="0" fontId="5" fillId="5" borderId="19"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3" fillId="5" borderId="3" xfId="0" applyFont="1" applyFill="1" applyBorder="1" applyAlignment="1">
      <alignment horizontal="center"/>
    </xf>
    <xf numFmtId="0" fontId="3" fillId="5" borderId="5" xfId="0" applyFont="1" applyFill="1" applyBorder="1" applyAlignment="1">
      <alignment horizontal="center"/>
    </xf>
    <xf numFmtId="0" fontId="3" fillId="5" borderId="4" xfId="0" applyFont="1" applyFill="1" applyBorder="1" applyAlignment="1">
      <alignment horizontal="center"/>
    </xf>
    <xf numFmtId="0" fontId="4" fillId="5" borderId="3" xfId="2" applyFont="1" applyFill="1" applyBorder="1" applyAlignment="1" applyProtection="1">
      <alignment horizontal="center"/>
    </xf>
    <xf numFmtId="0" fontId="5" fillId="5" borderId="5" xfId="0" applyFont="1" applyFill="1" applyBorder="1" applyAlignment="1">
      <alignment horizontal="center"/>
    </xf>
    <xf numFmtId="0" fontId="5" fillId="5" borderId="4" xfId="0" applyFont="1" applyFill="1" applyBorder="1" applyAlignment="1">
      <alignment horizontal="center"/>
    </xf>
    <xf numFmtId="0" fontId="3" fillId="5" borderId="0" xfId="0" applyFont="1" applyFill="1" applyAlignment="1">
      <alignment horizontal="center" vertical="center" wrapText="1"/>
    </xf>
    <xf numFmtId="0" fontId="16" fillId="7" borderId="21" xfId="0" applyFont="1" applyFill="1" applyBorder="1" applyAlignment="1">
      <alignment horizontal="right" vertical="center" wrapText="1"/>
    </xf>
    <xf numFmtId="0" fontId="12" fillId="7" borderId="21" xfId="0" applyFont="1" applyFill="1" applyBorder="1" applyAlignment="1">
      <alignment horizontal="right" vertical="center" wrapText="1"/>
    </xf>
    <xf numFmtId="0" fontId="12" fillId="7" borderId="20" xfId="0" applyFont="1" applyFill="1" applyBorder="1" applyAlignment="1">
      <alignment horizontal="right" vertical="center" wrapText="1"/>
    </xf>
    <xf numFmtId="0" fontId="12" fillId="7" borderId="9"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16" fillId="7" borderId="33" xfId="0" applyFont="1" applyFill="1" applyBorder="1" applyAlignment="1">
      <alignment horizontal="center" vertical="center" wrapText="1"/>
    </xf>
    <xf numFmtId="0" fontId="16" fillId="7" borderId="40"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16" fillId="7" borderId="28" xfId="0" applyFont="1" applyFill="1" applyBorder="1" applyAlignment="1">
      <alignment horizontal="center" vertical="center" wrapText="1"/>
    </xf>
    <xf numFmtId="0" fontId="16" fillId="7" borderId="36"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15" fillId="5" borderId="49" xfId="0" applyFont="1" applyFill="1" applyBorder="1" applyAlignment="1">
      <alignment horizontal="center" vertical="center" wrapText="1"/>
    </xf>
    <xf numFmtId="0" fontId="16" fillId="7" borderId="51" xfId="0" applyFont="1" applyFill="1" applyBorder="1" applyAlignment="1">
      <alignment horizontal="center" vertical="center" wrapText="1"/>
    </xf>
    <xf numFmtId="0" fontId="16" fillId="7" borderId="48"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41"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43" xfId="0" applyFont="1" applyFill="1" applyBorder="1" applyAlignment="1">
      <alignment horizontal="center" vertical="center" wrapText="1"/>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colors>
    <mruColors>
      <color rgb="FFCDD9C9"/>
      <color rgb="FF6868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ce.jansone\Desktop\2024_05_10_Laukumiem_mekl&#275;t_AAR.xlsx" TargetMode="External"/><Relationship Id="rId1" Type="http://schemas.openxmlformats.org/officeDocument/2006/relationships/externalLinkPath" Target="/Users/dace.jansone/Desktop/2024_05_10_Laukumiem_mekl&#275;t_A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pilns saraksts"/>
    </sheetNames>
    <sheetDataSet>
      <sheetData sheetId="0" refreshError="1"/>
      <sheetData sheetId="1">
        <row r="1">
          <cell r="A1" t="str">
            <v>Novads</v>
          </cell>
          <cell r="B1" t="str">
            <v>Pagasts</v>
          </cell>
          <cell r="C1" t="str">
            <v>Vecais AAR</v>
          </cell>
          <cell r="D1" t="str">
            <v>Jaunais AAR</v>
          </cell>
        </row>
        <row r="2">
          <cell r="A2" t="str">
            <v>Jūrmalas valstspilsēta</v>
          </cell>
          <cell r="B2" t="str">
            <v>Jūrmalas valstspilsēta</v>
          </cell>
          <cell r="C2" t="str">
            <v>Piejūras atkritumu apsaimniekošanas reģions</v>
          </cell>
          <cell r="D2" t="str">
            <v>Ziemeļkurzemes atkritumu apsaimniekošanas reģions</v>
          </cell>
        </row>
        <row r="3">
          <cell r="A3" t="str">
            <v>Rīgas valstspilsēta</v>
          </cell>
          <cell r="B3" t="str">
            <v>Rīgas valstspilsēta</v>
          </cell>
          <cell r="C3" t="str">
            <v>Pierīgas atkritumu apsaimniekošanas reģions</v>
          </cell>
          <cell r="D3" t="str">
            <v>Viduslatvijas atkritumu apsaimniekošanas reģions</v>
          </cell>
        </row>
        <row r="4">
          <cell r="A4" t="str">
            <v>Aizkraukles novads</v>
          </cell>
          <cell r="B4" t="str">
            <v>Aiviekstes pagasts</v>
          </cell>
          <cell r="C4" t="str">
            <v>Vidusdaugavas atkritumu apsaimniekošanas reģions</v>
          </cell>
          <cell r="D4" t="str">
            <v>Latgales atkritumu apsaimniekošanas reģions</v>
          </cell>
        </row>
        <row r="5">
          <cell r="A5" t="str">
            <v>Aizkraukles novads</v>
          </cell>
          <cell r="B5" t="str">
            <v>Aizkraukles pagasts</v>
          </cell>
          <cell r="C5" t="str">
            <v>Vidusdaugavas atkritumu apsaimniekošanas reģions</v>
          </cell>
          <cell r="D5" t="str">
            <v>Latgales atkritumu apsaimniekošanas reģions</v>
          </cell>
        </row>
        <row r="6">
          <cell r="A6" t="str">
            <v>Aizkraukles novads</v>
          </cell>
          <cell r="B6" t="str">
            <v>Aizkraukles pilsēta</v>
          </cell>
          <cell r="C6" t="str">
            <v>Vidusdaugavas atkritumu apsaimniekošanas reģions</v>
          </cell>
          <cell r="D6" t="str">
            <v>Latgales atkritumu apsaimniekošanas reģions</v>
          </cell>
        </row>
        <row r="7">
          <cell r="A7" t="str">
            <v>Aizkraukles novads</v>
          </cell>
          <cell r="B7" t="str">
            <v>Bebru pagasts</v>
          </cell>
          <cell r="C7" t="str">
            <v>Vidusdaugavas atkritumu apsaimniekošanas reģions</v>
          </cell>
          <cell r="D7" t="str">
            <v>Latgales atkritumu apsaimniekošanas reģions</v>
          </cell>
        </row>
        <row r="8">
          <cell r="A8" t="str">
            <v>Aizkraukles novads</v>
          </cell>
          <cell r="B8" t="str">
            <v>Daudzeses pagasts</v>
          </cell>
          <cell r="C8" t="str">
            <v>Vidusdaugavas atkritumu apsaimniekošanas reģions</v>
          </cell>
          <cell r="D8" t="str">
            <v>Latgales atkritumu apsaimniekošanas reģions</v>
          </cell>
        </row>
        <row r="9">
          <cell r="A9" t="str">
            <v>Aizkraukles novads</v>
          </cell>
          <cell r="B9" t="str">
            <v>Iršu pagasts</v>
          </cell>
          <cell r="C9" t="str">
            <v>Vidusdaugavas atkritumu apsaimniekošanas reģions</v>
          </cell>
          <cell r="D9" t="str">
            <v>Latgales atkritumu apsaimniekošanas reģions</v>
          </cell>
        </row>
        <row r="10">
          <cell r="A10" t="str">
            <v>Aizkraukles novads</v>
          </cell>
          <cell r="B10" t="str">
            <v>Jaunjelgavas pagasts</v>
          </cell>
          <cell r="C10" t="str">
            <v>Vidusdaugavas atkritumu apsaimniekošanas reģions</v>
          </cell>
          <cell r="D10" t="str">
            <v>Latgales atkritumu apsaimniekošanas reģions</v>
          </cell>
        </row>
        <row r="11">
          <cell r="A11" t="str">
            <v>Aizkraukles novads</v>
          </cell>
          <cell r="B11" t="str">
            <v>Jaunjelgavas pilsēta</v>
          </cell>
          <cell r="C11" t="str">
            <v>Vidusdaugavas atkritumu apsaimniekošanas reģions</v>
          </cell>
          <cell r="D11" t="str">
            <v>Latgales atkritumu apsaimniekošanas reģions</v>
          </cell>
        </row>
        <row r="12">
          <cell r="A12" t="str">
            <v>Aizkraukles novads</v>
          </cell>
          <cell r="B12" t="str">
            <v>Klintaines pagasts</v>
          </cell>
          <cell r="C12" t="str">
            <v>Vidusdaugavas atkritumu apsaimniekošanas reģions</v>
          </cell>
          <cell r="D12" t="str">
            <v>Latgales atkritumu apsaimniekošanas reģions</v>
          </cell>
        </row>
        <row r="13">
          <cell r="A13" t="str">
            <v>Aizkraukles novads</v>
          </cell>
          <cell r="B13" t="str">
            <v>Kokneses pagasts</v>
          </cell>
          <cell r="C13" t="str">
            <v>Vidusdaugavas atkritumu apsaimniekošanas reģions</v>
          </cell>
          <cell r="D13" t="str">
            <v>Latgales atkritumu apsaimniekošanas reģions</v>
          </cell>
        </row>
        <row r="14">
          <cell r="A14" t="str">
            <v>Aizkraukles novads</v>
          </cell>
          <cell r="B14" t="str">
            <v>Kokneses pilsēta</v>
          </cell>
          <cell r="C14" t="str">
            <v>Vidusdaugavas atkritumu apsaimniekošanas reģions</v>
          </cell>
          <cell r="D14" t="str">
            <v>Latgales atkritumu apsaimniekošanas reģions</v>
          </cell>
        </row>
        <row r="15">
          <cell r="A15" t="str">
            <v>Aizkraukles novads</v>
          </cell>
          <cell r="B15" t="str">
            <v>Mazzalves pagasts</v>
          </cell>
          <cell r="C15" t="str">
            <v>Vidusdaugavas atkritumu apsaimniekošanas reģions</v>
          </cell>
          <cell r="D15" t="str">
            <v>Latgales atkritumu apsaimniekošanas reģions</v>
          </cell>
        </row>
        <row r="16">
          <cell r="A16" t="str">
            <v>Aizkraukles novads</v>
          </cell>
          <cell r="B16" t="str">
            <v>Neretas pagasts</v>
          </cell>
          <cell r="C16" t="str">
            <v>Vidusdaugavas atkritumu apsaimniekošanas reģions</v>
          </cell>
          <cell r="D16" t="str">
            <v>Latgales atkritumu apsaimniekošanas reģions</v>
          </cell>
        </row>
        <row r="17">
          <cell r="A17" t="str">
            <v>Aizkraukles novads</v>
          </cell>
          <cell r="B17" t="str">
            <v>Pilskalnes pagasts</v>
          </cell>
          <cell r="C17" t="str">
            <v>Vidusdaugavas atkritumu apsaimniekošanas reģions</v>
          </cell>
          <cell r="D17" t="str">
            <v>Latgales atkritumu apsaimniekošanas reģions</v>
          </cell>
        </row>
        <row r="18">
          <cell r="A18" t="str">
            <v>Aizkraukles novads</v>
          </cell>
          <cell r="B18" t="str">
            <v>Pļaviņu pilsēta</v>
          </cell>
          <cell r="C18" t="str">
            <v>Vidusdaugavas atkritumu apsaimniekošanas reģions</v>
          </cell>
          <cell r="D18" t="str">
            <v>Latgales atkritumu apsaimniekošanas reģions</v>
          </cell>
        </row>
        <row r="19">
          <cell r="A19" t="str">
            <v>Aizkraukles novads</v>
          </cell>
          <cell r="B19" t="str">
            <v>Seces pagasts</v>
          </cell>
          <cell r="C19" t="str">
            <v>Vidusdaugavas atkritumu apsaimniekošanas reģions</v>
          </cell>
          <cell r="D19" t="str">
            <v>Latgales atkritumu apsaimniekošanas reģions</v>
          </cell>
        </row>
        <row r="20">
          <cell r="A20" t="str">
            <v>Aizkraukles novads</v>
          </cell>
          <cell r="B20" t="str">
            <v>Sērenes pagasts</v>
          </cell>
          <cell r="C20" t="str">
            <v>Vidusdaugavas atkritumu apsaimniekošanas reģions</v>
          </cell>
          <cell r="D20" t="str">
            <v>Latgales atkritumu apsaimniekošanas reģions</v>
          </cell>
        </row>
        <row r="21">
          <cell r="A21" t="str">
            <v>Aizkraukles novads</v>
          </cell>
          <cell r="B21" t="str">
            <v>Skrīveru pagasts</v>
          </cell>
          <cell r="C21" t="str">
            <v>Vidusdaugavas atkritumu apsaimniekošanas reģions</v>
          </cell>
          <cell r="D21" t="str">
            <v>Latgales atkritumu apsaimniekošanas reģions</v>
          </cell>
        </row>
        <row r="22">
          <cell r="A22" t="str">
            <v>Aizkraukles novads</v>
          </cell>
          <cell r="B22" t="str">
            <v>Staburaga pagasts</v>
          </cell>
          <cell r="C22" t="str">
            <v>Vidusdaugavas atkritumu apsaimniekošanas reģions</v>
          </cell>
          <cell r="D22" t="str">
            <v>Latgales atkritumu apsaimniekošanas reģions</v>
          </cell>
        </row>
        <row r="23">
          <cell r="A23" t="str">
            <v>Aizkraukles novads</v>
          </cell>
          <cell r="B23" t="str">
            <v>Sunākstes pagasts</v>
          </cell>
          <cell r="C23" t="str">
            <v>Vidusdaugavas atkritumu apsaimniekošanas reģions</v>
          </cell>
          <cell r="D23" t="str">
            <v>Latgales atkritumu apsaimniekošanas reģions</v>
          </cell>
        </row>
        <row r="24">
          <cell r="A24" t="str">
            <v>Aizkraukles novads</v>
          </cell>
          <cell r="B24" t="str">
            <v>Vietalvas pagasts</v>
          </cell>
          <cell r="C24" t="str">
            <v>Vidusdaugavas atkritumu apsaimniekošanas reģions</v>
          </cell>
          <cell r="D24" t="str">
            <v>Latgales atkritumu apsaimniekošanas reģions</v>
          </cell>
        </row>
        <row r="25">
          <cell r="A25" t="str">
            <v>Aizkraukles novads</v>
          </cell>
          <cell r="B25" t="str">
            <v>Zalves pagasts</v>
          </cell>
          <cell r="C25" t="str">
            <v>Vidusdaugavas atkritumu apsaimniekošanas reģions</v>
          </cell>
          <cell r="D25" t="str">
            <v>Latgales atkritumu apsaimniekošanas reģions</v>
          </cell>
        </row>
        <row r="26">
          <cell r="A26" t="str">
            <v>Alūksnes novads</v>
          </cell>
          <cell r="B26" t="str">
            <v>Alsviķu pagasts</v>
          </cell>
          <cell r="C26" t="str">
            <v>Malienas atkritumu apsaimniekošanas reģions</v>
          </cell>
          <cell r="D26" t="str">
            <v>Vidzemes atkritumu apsaimniekošanas reģions</v>
          </cell>
        </row>
        <row r="27">
          <cell r="A27" t="str">
            <v>Alūksnes novads</v>
          </cell>
          <cell r="B27" t="str">
            <v>Alūksnes pilsēta</v>
          </cell>
          <cell r="C27" t="str">
            <v>Malienas atkritumu apsaimniekošanas reģions</v>
          </cell>
          <cell r="D27" t="str">
            <v>Vidzemes atkritumu apsaimniekošanas reģions</v>
          </cell>
        </row>
        <row r="28">
          <cell r="A28" t="str">
            <v>Alūksnes novads</v>
          </cell>
          <cell r="B28" t="str">
            <v>Annas pagasts</v>
          </cell>
          <cell r="C28" t="str">
            <v>Malienas atkritumu apsaimniekošanas reģions</v>
          </cell>
          <cell r="D28" t="str">
            <v>Vidzemes atkritumu apsaimniekošanas reģions</v>
          </cell>
        </row>
        <row r="29">
          <cell r="A29" t="str">
            <v>Alūksnes novads</v>
          </cell>
          <cell r="B29" t="str">
            <v>Ilzenes pagasts</v>
          </cell>
          <cell r="C29" t="str">
            <v>Malienas atkritumu apsaimniekošanas reģions</v>
          </cell>
          <cell r="D29" t="str">
            <v>Vidzemes atkritumu apsaimniekošanas reģions</v>
          </cell>
        </row>
        <row r="30">
          <cell r="A30" t="str">
            <v>Alūksnes novads</v>
          </cell>
          <cell r="B30" t="str">
            <v>Jaunalūksnes pagasts</v>
          </cell>
          <cell r="C30" t="str">
            <v>Malienas atkritumu apsaimniekošanas reģions</v>
          </cell>
          <cell r="D30" t="str">
            <v>Vidzemes atkritumu apsaimniekošanas reģions</v>
          </cell>
        </row>
        <row r="31">
          <cell r="A31" t="str">
            <v>Alūksnes novads</v>
          </cell>
          <cell r="B31" t="str">
            <v>Jaunannas pagasts</v>
          </cell>
          <cell r="C31" t="str">
            <v>Malienas atkritumu apsaimniekošanas reģions</v>
          </cell>
          <cell r="D31" t="str">
            <v>Vidzemes atkritumu apsaimniekošanas reģions</v>
          </cell>
        </row>
        <row r="32">
          <cell r="A32" t="str">
            <v>Alūksnes novads</v>
          </cell>
          <cell r="B32" t="str">
            <v>Jaunlaicenes pagasts</v>
          </cell>
          <cell r="C32" t="str">
            <v>Malienas atkritumu apsaimniekošanas reģions</v>
          </cell>
          <cell r="D32" t="str">
            <v>Vidzemes atkritumu apsaimniekošanas reģions</v>
          </cell>
        </row>
        <row r="33">
          <cell r="A33" t="str">
            <v>Alūksnes novads</v>
          </cell>
          <cell r="B33" t="str">
            <v>Kalncempju pagasts</v>
          </cell>
          <cell r="C33" t="str">
            <v>Malienas atkritumu apsaimniekošanas reģions</v>
          </cell>
          <cell r="D33" t="str">
            <v>Vidzemes atkritumu apsaimniekošanas reģions</v>
          </cell>
        </row>
        <row r="34">
          <cell r="A34" t="str">
            <v>Alūksnes novads</v>
          </cell>
          <cell r="B34" t="str">
            <v>Liepnas pagasts</v>
          </cell>
          <cell r="C34" t="str">
            <v>Malienas atkritumu apsaimniekošanas reģions</v>
          </cell>
          <cell r="D34" t="str">
            <v>Vidzemes atkritumu apsaimniekošanas reģions</v>
          </cell>
        </row>
        <row r="35">
          <cell r="A35" t="str">
            <v>Alūksnes novads</v>
          </cell>
          <cell r="B35" t="str">
            <v>Malienas pagasts</v>
          </cell>
          <cell r="C35" t="str">
            <v>Malienas atkritumu apsaimniekošanas reģions</v>
          </cell>
          <cell r="D35" t="str">
            <v>Vidzemes atkritumu apsaimniekošanas reģions</v>
          </cell>
        </row>
        <row r="36">
          <cell r="A36" t="str">
            <v>Alūksnes novads</v>
          </cell>
          <cell r="B36" t="str">
            <v>Mālupes pagasts</v>
          </cell>
          <cell r="C36" t="str">
            <v>Malienas atkritumu apsaimniekošanas reģions</v>
          </cell>
          <cell r="D36" t="str">
            <v>Vidzemes atkritumu apsaimniekošanas reģions</v>
          </cell>
        </row>
        <row r="37">
          <cell r="A37" t="str">
            <v>Alūksnes novads</v>
          </cell>
          <cell r="B37" t="str">
            <v>Mārkalnes pagasts</v>
          </cell>
          <cell r="C37" t="str">
            <v>Malienas atkritumu apsaimniekošanas reģions</v>
          </cell>
          <cell r="D37" t="str">
            <v>Vidzemes atkritumu apsaimniekošanas reģions</v>
          </cell>
        </row>
        <row r="38">
          <cell r="A38" t="str">
            <v>Alūksnes novads</v>
          </cell>
          <cell r="B38" t="str">
            <v>Pededzes pagasts</v>
          </cell>
          <cell r="C38" t="str">
            <v>Malienas atkritumu apsaimniekošanas reģions</v>
          </cell>
          <cell r="D38" t="str">
            <v>Vidzemes atkritumu apsaimniekošanas reģions</v>
          </cell>
        </row>
        <row r="39">
          <cell r="A39" t="str">
            <v>Alūksnes novads</v>
          </cell>
          <cell r="B39" t="str">
            <v>Veclaicenes pagasts</v>
          </cell>
          <cell r="C39" t="str">
            <v>Malienas atkritumu apsaimniekošanas reģions</v>
          </cell>
          <cell r="D39" t="str">
            <v>Vidzemes atkritumu apsaimniekošanas reģions</v>
          </cell>
        </row>
        <row r="40">
          <cell r="A40" t="str">
            <v>Alūksnes novads</v>
          </cell>
          <cell r="B40" t="str">
            <v>Zeltiņu pagasts</v>
          </cell>
          <cell r="C40" t="str">
            <v>Malienas atkritumu apsaimniekošanas reģions</v>
          </cell>
          <cell r="D40" t="str">
            <v>Vidzemes atkritumu apsaimniekošanas reģions</v>
          </cell>
        </row>
        <row r="41">
          <cell r="A41" t="str">
            <v>Alūksnes novads</v>
          </cell>
          <cell r="B41" t="str">
            <v>Ziemera pagasts</v>
          </cell>
          <cell r="C41" t="str">
            <v>Malienas atkritumu apsaimniekošanas reģions</v>
          </cell>
          <cell r="D41" t="str">
            <v>Vidzemes atkritumu apsaimniekošanas reģions</v>
          </cell>
        </row>
        <row r="42">
          <cell r="A42" t="str">
            <v>Ādažu novads</v>
          </cell>
          <cell r="B42" t="str">
            <v>Ādažu pagasts</v>
          </cell>
          <cell r="C42" t="str">
            <v>Pierīgas atkritumu apsaimniekošanas reģions</v>
          </cell>
          <cell r="D42" t="str">
            <v>Viduslatvijas atkritumu apsaimniekošanas reģions</v>
          </cell>
        </row>
        <row r="43">
          <cell r="A43" t="str">
            <v>Ādažu novads</v>
          </cell>
          <cell r="B43" t="str">
            <v>Ādažu pilsēta</v>
          </cell>
          <cell r="C43" t="str">
            <v>Pierīgas atkritumu apsaimniekošanas reģions</v>
          </cell>
          <cell r="D43" t="str">
            <v>Viduslatvijas atkritumu apsaimniekošanas reģions</v>
          </cell>
        </row>
        <row r="44">
          <cell r="A44" t="str">
            <v>Ādažu novads</v>
          </cell>
          <cell r="B44" t="str">
            <v>Carnikavas pagasts</v>
          </cell>
          <cell r="C44" t="str">
            <v>Pierīgas atkritumu apsaimniekošanas reģions</v>
          </cell>
          <cell r="D44" t="str">
            <v>Viduslatvijas atkritumu apsaimniekošanas reģions</v>
          </cell>
        </row>
        <row r="45">
          <cell r="A45" t="str">
            <v>Balvu novads</v>
          </cell>
          <cell r="B45" t="str">
            <v>Baltinavas pagasts</v>
          </cell>
          <cell r="C45" t="str">
            <v>Malienas atkritumu apsaimniekošanas reģions</v>
          </cell>
          <cell r="D45" t="str">
            <v>Vidzemes atkritumu apsaimniekošanas reģions</v>
          </cell>
        </row>
        <row r="46">
          <cell r="A46" t="str">
            <v>Balvu novads</v>
          </cell>
          <cell r="B46" t="str">
            <v>Balvu pagasts</v>
          </cell>
          <cell r="C46" t="str">
            <v>Malienas atkritumu apsaimniekošanas reģions</v>
          </cell>
          <cell r="D46" t="str">
            <v>Vidzemes atkritumu apsaimniekošanas reģions</v>
          </cell>
        </row>
        <row r="47">
          <cell r="A47" t="str">
            <v>Balvu novads</v>
          </cell>
          <cell r="B47" t="str">
            <v>Balvu pilsēta</v>
          </cell>
          <cell r="C47" t="str">
            <v>Malienas atkritumu apsaimniekošanas reģions</v>
          </cell>
          <cell r="D47" t="str">
            <v>Vidzemes atkritumu apsaimniekošanas reģions</v>
          </cell>
        </row>
        <row r="48">
          <cell r="A48" t="str">
            <v>Balvu novads</v>
          </cell>
          <cell r="B48" t="str">
            <v>Bērzkalnes pagasts</v>
          </cell>
          <cell r="C48" t="str">
            <v>Malienas atkritumu apsaimniekošanas reģions</v>
          </cell>
          <cell r="D48" t="str">
            <v>Vidzemes atkritumu apsaimniekošanas reģions</v>
          </cell>
        </row>
        <row r="49">
          <cell r="A49" t="str">
            <v>Balvu novads</v>
          </cell>
          <cell r="B49" t="str">
            <v>Bērzpils pagasts</v>
          </cell>
          <cell r="C49" t="str">
            <v>Malienas atkritumu apsaimniekošanas reģions</v>
          </cell>
          <cell r="D49" t="str">
            <v>Vidzemes atkritumu apsaimniekošanas reģions</v>
          </cell>
        </row>
        <row r="50">
          <cell r="A50" t="str">
            <v>Balvu novads</v>
          </cell>
          <cell r="B50" t="str">
            <v>Briežuciema pagasts</v>
          </cell>
          <cell r="C50" t="str">
            <v>Malienas atkritumu apsaimniekošanas reģions</v>
          </cell>
          <cell r="D50" t="str">
            <v>Vidzemes atkritumu apsaimniekošanas reģions</v>
          </cell>
        </row>
        <row r="51">
          <cell r="A51" t="str">
            <v>Balvu novads</v>
          </cell>
          <cell r="B51" t="str">
            <v>Krišjāņu pagasts</v>
          </cell>
          <cell r="C51" t="str">
            <v>Malienas atkritumu apsaimniekošanas reģions</v>
          </cell>
          <cell r="D51" t="str">
            <v>Vidzemes atkritumu apsaimniekošanas reģions</v>
          </cell>
        </row>
        <row r="52">
          <cell r="A52" t="str">
            <v>Balvu novads</v>
          </cell>
          <cell r="B52" t="str">
            <v>Kubulu pagasts</v>
          </cell>
          <cell r="C52" t="str">
            <v>Malienas atkritumu apsaimniekošanas reģions</v>
          </cell>
          <cell r="D52" t="str">
            <v>Vidzemes atkritumu apsaimniekošanas reģions</v>
          </cell>
        </row>
        <row r="53">
          <cell r="A53" t="str">
            <v>Balvu novads</v>
          </cell>
          <cell r="B53" t="str">
            <v>Kupravas pagasts</v>
          </cell>
          <cell r="C53" t="str">
            <v>Malienas atkritumu apsaimniekošanas reģions</v>
          </cell>
          <cell r="D53" t="str">
            <v>Vidzemes atkritumu apsaimniekošanas reģions</v>
          </cell>
        </row>
        <row r="54">
          <cell r="A54" t="str">
            <v>Balvu novads</v>
          </cell>
          <cell r="B54" t="str">
            <v>Lazdukalna pagasts</v>
          </cell>
          <cell r="C54" t="str">
            <v>Malienas atkritumu apsaimniekošanas reģions</v>
          </cell>
          <cell r="D54" t="str">
            <v>Vidzemes atkritumu apsaimniekošanas reģions</v>
          </cell>
        </row>
        <row r="55">
          <cell r="A55" t="str">
            <v>Balvu novads</v>
          </cell>
          <cell r="B55" t="str">
            <v>Lazdulejas pagasts</v>
          </cell>
          <cell r="C55" t="str">
            <v>Malienas atkritumu apsaimniekošanas reģions</v>
          </cell>
          <cell r="D55" t="str">
            <v>Vidzemes atkritumu apsaimniekošanas reģions</v>
          </cell>
        </row>
        <row r="56">
          <cell r="A56" t="str">
            <v>Balvu novads</v>
          </cell>
          <cell r="B56" t="str">
            <v>Medņevas pagasts</v>
          </cell>
          <cell r="C56" t="str">
            <v>Malienas atkritumu apsaimniekošanas reģions</v>
          </cell>
          <cell r="D56" t="str">
            <v>Vidzemes atkritumu apsaimniekošanas reģions</v>
          </cell>
        </row>
        <row r="57">
          <cell r="A57" t="str">
            <v>Balvu novads</v>
          </cell>
          <cell r="B57" t="str">
            <v>Rugāju pagasts</v>
          </cell>
          <cell r="C57" t="str">
            <v>Malienas atkritumu apsaimniekošanas reģions</v>
          </cell>
          <cell r="D57" t="str">
            <v>Vidzemes atkritumu apsaimniekošanas reģions</v>
          </cell>
        </row>
        <row r="58">
          <cell r="A58" t="str">
            <v>Balvu novads</v>
          </cell>
          <cell r="B58" t="str">
            <v>Susāju pagasts</v>
          </cell>
          <cell r="C58" t="str">
            <v>Malienas atkritumu apsaimniekošanas reģions</v>
          </cell>
          <cell r="D58" t="str">
            <v>Vidzemes atkritumu apsaimniekošanas reģions</v>
          </cell>
        </row>
        <row r="59">
          <cell r="A59" t="str">
            <v>Balvu novads</v>
          </cell>
          <cell r="B59" t="str">
            <v>Šķilbēnu pagasts</v>
          </cell>
          <cell r="C59" t="str">
            <v>Malienas atkritumu apsaimniekošanas reģions</v>
          </cell>
          <cell r="D59" t="str">
            <v>Vidzemes atkritumu apsaimniekošanas reģions</v>
          </cell>
        </row>
        <row r="60">
          <cell r="A60" t="str">
            <v>Balvu novads</v>
          </cell>
          <cell r="B60" t="str">
            <v>Tilžas pagasts</v>
          </cell>
          <cell r="C60" t="str">
            <v>Malienas atkritumu apsaimniekošanas reģions</v>
          </cell>
          <cell r="D60" t="str">
            <v>Vidzemes atkritumu apsaimniekošanas reģions</v>
          </cell>
        </row>
        <row r="61">
          <cell r="A61" t="str">
            <v>Balvu novads</v>
          </cell>
          <cell r="B61" t="str">
            <v>Vectilžas pagasts</v>
          </cell>
          <cell r="C61" t="str">
            <v>Malienas atkritumu apsaimniekošanas reģions</v>
          </cell>
          <cell r="D61" t="str">
            <v>Vidzemes atkritumu apsaimniekošanas reģions</v>
          </cell>
        </row>
        <row r="62">
          <cell r="A62" t="str">
            <v>Balvu novads</v>
          </cell>
          <cell r="B62" t="str">
            <v>Vecumu pagasts</v>
          </cell>
          <cell r="C62" t="str">
            <v>Malienas atkritumu apsaimniekošanas reģions</v>
          </cell>
          <cell r="D62" t="str">
            <v>Vidzemes atkritumu apsaimniekošanas reģions</v>
          </cell>
        </row>
        <row r="63">
          <cell r="A63" t="str">
            <v>Balvu novads</v>
          </cell>
          <cell r="B63" t="str">
            <v>Viļakas pilsēta</v>
          </cell>
          <cell r="C63" t="str">
            <v>Malienas atkritumu apsaimniekošanas reģions</v>
          </cell>
          <cell r="D63" t="str">
            <v>Vidzemes atkritumu apsaimniekošanas reģions</v>
          </cell>
        </row>
        <row r="64">
          <cell r="A64" t="str">
            <v>Balvu novads</v>
          </cell>
          <cell r="B64" t="str">
            <v>Vīksnas pagasts</v>
          </cell>
          <cell r="C64" t="str">
            <v>Malienas atkritumu apsaimniekošanas reģions</v>
          </cell>
          <cell r="D64" t="str">
            <v>Vidzemes atkritumu apsaimniekošanas reģions</v>
          </cell>
        </row>
        <row r="65">
          <cell r="A65" t="str">
            <v>Balvu novads</v>
          </cell>
          <cell r="B65" t="str">
            <v>Žīguru pagasts</v>
          </cell>
          <cell r="C65" t="str">
            <v>Malienas atkritumu apsaimniekošanas reģions</v>
          </cell>
          <cell r="D65" t="str">
            <v>Vidzemes atkritumu apsaimniekošanas reģions</v>
          </cell>
        </row>
        <row r="66">
          <cell r="A66" t="str">
            <v>Bauskas novads</v>
          </cell>
          <cell r="B66" t="str">
            <v>Bauskas pilsēta</v>
          </cell>
          <cell r="C66" t="str">
            <v>Pierīgas atkritumu apsaimniekošanas reģions</v>
          </cell>
          <cell r="D66" t="str">
            <v>Viduslatvijas atkritumu apsaimniekošanas reģions</v>
          </cell>
        </row>
        <row r="67">
          <cell r="A67" t="str">
            <v>Bauskas novads</v>
          </cell>
          <cell r="B67" t="str">
            <v>Bārbeles pagasts</v>
          </cell>
          <cell r="C67" t="str">
            <v>Pierīgas atkritumu apsaimniekošanas reģions</v>
          </cell>
          <cell r="D67" t="str">
            <v>Viduslatvijas atkritumu apsaimniekošanas reģions</v>
          </cell>
        </row>
        <row r="68">
          <cell r="A68" t="str">
            <v>Bauskas novads</v>
          </cell>
          <cell r="B68" t="str">
            <v>Brunavas pagasts</v>
          </cell>
          <cell r="C68" t="str">
            <v>Pierīgas atkritumu apsaimniekošanas reģions</v>
          </cell>
          <cell r="D68" t="str">
            <v>Viduslatvijas atkritumu apsaimniekošanas reģions</v>
          </cell>
        </row>
        <row r="69">
          <cell r="A69" t="str">
            <v>Bauskas novads</v>
          </cell>
          <cell r="B69" t="str">
            <v>Ceraukstes pagasts</v>
          </cell>
          <cell r="C69" t="str">
            <v>Pierīgas atkritumu apsaimniekošanas reģions</v>
          </cell>
          <cell r="D69" t="str">
            <v>Viduslatvijas atkritumu apsaimniekošanas reģions</v>
          </cell>
        </row>
        <row r="70">
          <cell r="A70" t="str">
            <v>Bauskas novads</v>
          </cell>
          <cell r="B70" t="str">
            <v>Codes pagasts</v>
          </cell>
          <cell r="C70" t="str">
            <v>Pierīgas atkritumu apsaimniekošanas reģions</v>
          </cell>
          <cell r="D70" t="str">
            <v>Viduslatvijas atkritumu apsaimniekošanas reģions</v>
          </cell>
        </row>
        <row r="71">
          <cell r="A71" t="str">
            <v>Bauskas novads</v>
          </cell>
          <cell r="B71" t="str">
            <v>Dāviņu pagasts</v>
          </cell>
          <cell r="C71" t="str">
            <v>Pierīgas atkritumu apsaimniekošanas reģions</v>
          </cell>
          <cell r="D71" t="str">
            <v>Viduslatvijas atkritumu apsaimniekošanas reģions</v>
          </cell>
        </row>
        <row r="72">
          <cell r="A72" t="str">
            <v>Bauskas novads</v>
          </cell>
          <cell r="B72" t="str">
            <v>Gailīšu pagasts</v>
          </cell>
          <cell r="C72" t="str">
            <v>Pierīgas atkritumu apsaimniekošanas reģions</v>
          </cell>
          <cell r="D72" t="str">
            <v>Viduslatvijas atkritumu apsaimniekošanas reģions</v>
          </cell>
        </row>
        <row r="73">
          <cell r="A73" t="str">
            <v>Bauskas novads</v>
          </cell>
          <cell r="B73" t="str">
            <v>Iecavas pagasts</v>
          </cell>
          <cell r="C73" t="str">
            <v>Pierīgas atkritumu apsaimniekošanas reģions</v>
          </cell>
          <cell r="D73" t="str">
            <v>Viduslatvijas atkritumu apsaimniekošanas reģions</v>
          </cell>
        </row>
        <row r="74">
          <cell r="A74" t="str">
            <v>Bauskas novads</v>
          </cell>
          <cell r="B74" t="str">
            <v>Iecavas pilsēta</v>
          </cell>
          <cell r="C74" t="str">
            <v>Pierīgas atkritumu apsaimniekošanas reģions</v>
          </cell>
          <cell r="D74" t="str">
            <v>Viduslatvijas atkritumu apsaimniekošanas reģions</v>
          </cell>
        </row>
        <row r="75">
          <cell r="A75" t="str">
            <v>Bauskas novads</v>
          </cell>
          <cell r="B75" t="str">
            <v>Īslīces pagasts</v>
          </cell>
          <cell r="C75" t="str">
            <v>Pierīgas atkritumu apsaimniekošanas reģions</v>
          </cell>
          <cell r="D75" t="str">
            <v>Viduslatvijas atkritumu apsaimniekošanas reģions</v>
          </cell>
        </row>
        <row r="76">
          <cell r="A76" t="str">
            <v>Bauskas novads</v>
          </cell>
          <cell r="B76" t="str">
            <v>Kurmenes pagasts</v>
          </cell>
          <cell r="C76" t="str">
            <v>Pierīgas atkritumu apsaimniekošanas reģions</v>
          </cell>
          <cell r="D76" t="str">
            <v>Viduslatvijas atkritumu apsaimniekošanas reģions</v>
          </cell>
        </row>
        <row r="77">
          <cell r="A77" t="str">
            <v>Bauskas novads</v>
          </cell>
          <cell r="B77" t="str">
            <v>Mežotnes pagasts</v>
          </cell>
          <cell r="C77" t="str">
            <v>Pierīgas atkritumu apsaimniekošanas reģions</v>
          </cell>
          <cell r="D77" t="str">
            <v>Viduslatvijas atkritumu apsaimniekošanas reģions</v>
          </cell>
        </row>
        <row r="78">
          <cell r="A78" t="str">
            <v>Bauskas novads</v>
          </cell>
          <cell r="B78" t="str">
            <v>Rundāles pagasts</v>
          </cell>
          <cell r="C78" t="str">
            <v>Pierīgas atkritumu apsaimniekošanas reģions</v>
          </cell>
          <cell r="D78" t="str">
            <v>Viduslatvijas atkritumu apsaimniekošanas reģions</v>
          </cell>
        </row>
        <row r="79">
          <cell r="A79" t="str">
            <v>Bauskas novads</v>
          </cell>
          <cell r="B79" t="str">
            <v>Skaistkalnes pagasts</v>
          </cell>
          <cell r="C79" t="str">
            <v>Pierīgas atkritumu apsaimniekošanas reģions</v>
          </cell>
          <cell r="D79" t="str">
            <v>Viduslatvijas atkritumu apsaimniekošanas reģions</v>
          </cell>
        </row>
        <row r="80">
          <cell r="A80" t="str">
            <v>Bauskas novads</v>
          </cell>
          <cell r="B80" t="str">
            <v>Stelpes pagasts</v>
          </cell>
          <cell r="C80" t="str">
            <v>Pierīgas atkritumu apsaimniekošanas reģions</v>
          </cell>
          <cell r="D80" t="str">
            <v>Viduslatvijas atkritumu apsaimniekošanas reģions</v>
          </cell>
        </row>
        <row r="81">
          <cell r="A81" t="str">
            <v>Bauskas novads</v>
          </cell>
          <cell r="B81" t="str">
            <v>Svitenes pagasts</v>
          </cell>
          <cell r="C81" t="str">
            <v>Pierīgas atkritumu apsaimniekošanas reģions</v>
          </cell>
          <cell r="D81" t="str">
            <v>Viduslatvijas atkritumu apsaimniekošanas reģions</v>
          </cell>
        </row>
        <row r="82">
          <cell r="A82" t="str">
            <v>Bauskas novads</v>
          </cell>
          <cell r="B82" t="str">
            <v>Valles pagasts</v>
          </cell>
          <cell r="C82" t="str">
            <v>Pierīgas atkritumu apsaimniekošanas reģions</v>
          </cell>
          <cell r="D82" t="str">
            <v>Viduslatvijas atkritumu apsaimniekošanas reģions</v>
          </cell>
        </row>
        <row r="83">
          <cell r="A83" t="str">
            <v>Bauskas novads</v>
          </cell>
          <cell r="B83" t="str">
            <v>Vecsaules pagasts</v>
          </cell>
          <cell r="C83" t="str">
            <v>Pierīgas atkritumu apsaimniekošanas reģions</v>
          </cell>
          <cell r="D83" t="str">
            <v>Viduslatvijas atkritumu apsaimniekošanas reģions</v>
          </cell>
        </row>
        <row r="84">
          <cell r="A84" t="str">
            <v>Bauskas novads</v>
          </cell>
          <cell r="B84" t="str">
            <v>Vecumnieku pagasts</v>
          </cell>
          <cell r="C84" t="str">
            <v>Pierīgas atkritumu apsaimniekošanas reģions</v>
          </cell>
          <cell r="D84" t="str">
            <v>Viduslatvijas atkritumu apsaimniekošanas reģions</v>
          </cell>
        </row>
        <row r="85">
          <cell r="A85" t="str">
            <v>Bauskas novads</v>
          </cell>
          <cell r="B85" t="str">
            <v>Viesturu pagasts</v>
          </cell>
          <cell r="C85" t="str">
            <v>Pierīgas atkritumu apsaimniekošanas reģions</v>
          </cell>
          <cell r="D85" t="str">
            <v>Viduslatvijas atkritumu apsaimniekošanas reģions</v>
          </cell>
        </row>
        <row r="86">
          <cell r="A86" t="str">
            <v>Cēsu novads</v>
          </cell>
          <cell r="B86" t="str">
            <v>Amatas pagasts</v>
          </cell>
          <cell r="C86" t="str">
            <v>Ziemeļvidzemes atkritumu apsaimniekošanas reģions</v>
          </cell>
          <cell r="D86" t="str">
            <v>Vidzemes atkritumu apsaimniekošanas reģions</v>
          </cell>
        </row>
        <row r="87">
          <cell r="A87" t="str">
            <v>Cēsu novads</v>
          </cell>
          <cell r="B87" t="str">
            <v>Cēsu pilsēta</v>
          </cell>
          <cell r="C87" t="str">
            <v>Ziemeļvidzemes atkritumu apsaimniekošanas reģions</v>
          </cell>
          <cell r="D87" t="str">
            <v>Vidzemes atkritumu apsaimniekošanas reģions</v>
          </cell>
        </row>
        <row r="88">
          <cell r="A88" t="str">
            <v>Cēsu novads</v>
          </cell>
          <cell r="B88" t="str">
            <v>Drabešu pagasts</v>
          </cell>
          <cell r="C88" t="str">
            <v>Ziemeļvidzemes atkritumu apsaimniekošanas reģions</v>
          </cell>
          <cell r="D88" t="str">
            <v>Vidzemes atkritumu apsaimniekošanas reģions</v>
          </cell>
        </row>
        <row r="89">
          <cell r="A89" t="str">
            <v>Cēsu novads</v>
          </cell>
          <cell r="B89" t="str">
            <v>Dzērbenes pagasts</v>
          </cell>
          <cell r="C89" t="str">
            <v>Ziemeļvidzemes atkritumu apsaimniekošanas reģions</v>
          </cell>
          <cell r="D89" t="str">
            <v>Vidzemes atkritumu apsaimniekošanas reģions</v>
          </cell>
        </row>
        <row r="90">
          <cell r="A90" t="str">
            <v>Cēsu novads</v>
          </cell>
          <cell r="B90" t="str">
            <v>Inešu pagasts</v>
          </cell>
          <cell r="C90" t="str">
            <v>Ziemeļvidzemes atkritumu apsaimniekošanas reģions</v>
          </cell>
          <cell r="D90" t="str">
            <v>Vidzemes atkritumu apsaimniekošanas reģions</v>
          </cell>
        </row>
        <row r="91">
          <cell r="A91" t="str">
            <v>Cēsu novads</v>
          </cell>
          <cell r="B91" t="str">
            <v>Jaunpiebalgas pagasts</v>
          </cell>
          <cell r="C91" t="str">
            <v>Ziemeļvidzemes atkritumu apsaimniekošanas reģions</v>
          </cell>
          <cell r="D91" t="str">
            <v>Vidzemes atkritumu apsaimniekošanas reģions</v>
          </cell>
        </row>
        <row r="92">
          <cell r="A92" t="str">
            <v>Cēsu novads</v>
          </cell>
          <cell r="B92" t="str">
            <v>Kaives pagasts</v>
          </cell>
          <cell r="C92" t="str">
            <v>Ziemeļvidzemes atkritumu apsaimniekošanas reģions</v>
          </cell>
          <cell r="D92" t="str">
            <v>Vidzemes atkritumu apsaimniekošanas reģions</v>
          </cell>
        </row>
        <row r="93">
          <cell r="A93" t="str">
            <v>Cēsu novads</v>
          </cell>
          <cell r="B93" t="str">
            <v>Liepas pagasts</v>
          </cell>
          <cell r="C93" t="str">
            <v>Ziemeļvidzemes atkritumu apsaimniekošanas reģions</v>
          </cell>
          <cell r="D93" t="str">
            <v>Vidzemes atkritumu apsaimniekošanas reģions</v>
          </cell>
        </row>
        <row r="94">
          <cell r="A94" t="str">
            <v>Cēsu novads</v>
          </cell>
          <cell r="B94" t="str">
            <v>Līgatnes pagasts</v>
          </cell>
          <cell r="C94" t="str">
            <v>Ziemeļvidzemes atkritumu apsaimniekošanas reģions</v>
          </cell>
          <cell r="D94" t="str">
            <v>Vidzemes atkritumu apsaimniekošanas reģions</v>
          </cell>
        </row>
        <row r="95">
          <cell r="A95" t="str">
            <v>Cēsu novads</v>
          </cell>
          <cell r="B95" t="str">
            <v>Līgatnes pilsēta</v>
          </cell>
          <cell r="C95" t="str">
            <v>Ziemeļvidzemes atkritumu apsaimniekošanas reģions</v>
          </cell>
          <cell r="D95" t="str">
            <v>Vidzemes atkritumu apsaimniekošanas reģions</v>
          </cell>
        </row>
        <row r="96">
          <cell r="A96" t="str">
            <v>Cēsu novads</v>
          </cell>
          <cell r="B96" t="str">
            <v>Mārsnēnu pagasts</v>
          </cell>
          <cell r="C96" t="str">
            <v>Ziemeļvidzemes atkritumu apsaimniekošanas reģions</v>
          </cell>
          <cell r="D96" t="str">
            <v>Vidzemes atkritumu apsaimniekošanas reģions</v>
          </cell>
        </row>
        <row r="97">
          <cell r="A97" t="str">
            <v>Cēsu novads</v>
          </cell>
          <cell r="B97" t="str">
            <v>Nītaures pagasts</v>
          </cell>
          <cell r="C97" t="str">
            <v>Ziemeļvidzemes atkritumu apsaimniekošanas reģions</v>
          </cell>
          <cell r="D97" t="str">
            <v>Vidzemes atkritumu apsaimniekošanas reģions</v>
          </cell>
        </row>
        <row r="98">
          <cell r="A98" t="str">
            <v>Cēsu novads</v>
          </cell>
          <cell r="B98" t="str">
            <v>Priekuļu pagasts</v>
          </cell>
          <cell r="C98" t="str">
            <v>Ziemeļvidzemes atkritumu apsaimniekošanas reģions</v>
          </cell>
          <cell r="D98" t="str">
            <v>Vidzemes atkritumu apsaimniekošanas reģions</v>
          </cell>
        </row>
        <row r="99">
          <cell r="A99" t="str">
            <v>Cēsu novads</v>
          </cell>
          <cell r="B99" t="str">
            <v>Raiskuma pagasts</v>
          </cell>
          <cell r="C99" t="str">
            <v>Ziemeļvidzemes atkritumu apsaimniekošanas reģions</v>
          </cell>
          <cell r="D99" t="str">
            <v>Vidzemes atkritumu apsaimniekošanas reģions</v>
          </cell>
        </row>
        <row r="100">
          <cell r="A100" t="str">
            <v>Cēsu novads</v>
          </cell>
          <cell r="B100" t="str">
            <v>Skujenes pagasts</v>
          </cell>
          <cell r="C100" t="str">
            <v>Ziemeļvidzemes atkritumu apsaimniekošanas reģions</v>
          </cell>
          <cell r="D100" t="str">
            <v>Vidzemes atkritumu apsaimniekošanas reģions</v>
          </cell>
        </row>
        <row r="101">
          <cell r="A101" t="str">
            <v>Cēsu novads</v>
          </cell>
          <cell r="B101" t="str">
            <v>Stalbes pagasts</v>
          </cell>
          <cell r="C101" t="str">
            <v>Ziemeļvidzemes atkritumu apsaimniekošanas reģions</v>
          </cell>
          <cell r="D101" t="str">
            <v>Vidzemes atkritumu apsaimniekošanas reģions</v>
          </cell>
        </row>
        <row r="102">
          <cell r="A102" t="str">
            <v>Cēsu novads</v>
          </cell>
          <cell r="B102" t="str">
            <v>Straupes pagasts</v>
          </cell>
          <cell r="C102" t="str">
            <v>Ziemeļvidzemes atkritumu apsaimniekošanas reģions</v>
          </cell>
          <cell r="D102" t="str">
            <v>Vidzemes atkritumu apsaimniekošanas reģions</v>
          </cell>
        </row>
        <row r="103">
          <cell r="A103" t="str">
            <v>Cēsu novads</v>
          </cell>
          <cell r="B103" t="str">
            <v>Taurenes pagasts</v>
          </cell>
          <cell r="C103" t="str">
            <v>Ziemeļvidzemes atkritumu apsaimniekošanas reģions</v>
          </cell>
          <cell r="D103" t="str">
            <v>Vidzemes atkritumu apsaimniekošanas reģions</v>
          </cell>
        </row>
        <row r="104">
          <cell r="A104" t="str">
            <v>Cēsu novads</v>
          </cell>
          <cell r="B104" t="str">
            <v>Vaives pagasts</v>
          </cell>
          <cell r="C104" t="str">
            <v>Ziemeļvidzemes atkritumu apsaimniekošanas reģions</v>
          </cell>
          <cell r="D104" t="str">
            <v>Vidzemes atkritumu apsaimniekošanas reģions</v>
          </cell>
        </row>
        <row r="105">
          <cell r="A105" t="str">
            <v>Cēsu novads</v>
          </cell>
          <cell r="B105" t="str">
            <v>Vecpiebalgas pagasts</v>
          </cell>
          <cell r="C105" t="str">
            <v>Ziemeļvidzemes atkritumu apsaimniekošanas reģions</v>
          </cell>
          <cell r="D105" t="str">
            <v>Vidzemes atkritumu apsaimniekošanas reģions</v>
          </cell>
        </row>
        <row r="106">
          <cell r="A106" t="str">
            <v>Cēsu novads</v>
          </cell>
          <cell r="B106" t="str">
            <v>Veselavas pagasts</v>
          </cell>
          <cell r="C106" t="str">
            <v>Ziemeļvidzemes atkritumu apsaimniekošanas reģions</v>
          </cell>
          <cell r="D106" t="str">
            <v>Vidzemes atkritumu apsaimniekošanas reģions</v>
          </cell>
        </row>
        <row r="107">
          <cell r="A107" t="str">
            <v>Cēsu novads</v>
          </cell>
          <cell r="B107" t="str">
            <v>Zaubes pagasts</v>
          </cell>
          <cell r="C107" t="str">
            <v>Ziemeļvidzemes atkritumu apsaimniekošanas reģions</v>
          </cell>
          <cell r="D107" t="str">
            <v>Vidzemes atkritumu apsaimniekošanas reģions</v>
          </cell>
        </row>
        <row r="108">
          <cell r="A108" t="str">
            <v>Cēsu novads</v>
          </cell>
          <cell r="B108" t="str">
            <v>Zosēnu pagasts</v>
          </cell>
          <cell r="C108" t="str">
            <v>Ziemeļvidzemes atkritumu apsaimniekošanas reģions</v>
          </cell>
          <cell r="D108" t="str">
            <v>Vidzemes atkritumu apsaimniekošanas reģions</v>
          </cell>
        </row>
        <row r="109">
          <cell r="A109" t="str">
            <v>Augšdaugavas novads</v>
          </cell>
          <cell r="B109" t="str">
            <v>Ambeļu pagasts</v>
          </cell>
          <cell r="C109" t="str">
            <v>Dienvidlatgales atkritumu apsaimniekošanas reģions</v>
          </cell>
          <cell r="D109" t="str">
            <v>Latgales atkritumu apsaimniekošanas reģions</v>
          </cell>
          <cell r="E109" t="str">
            <v>Daugavpils novads</v>
          </cell>
        </row>
        <row r="110">
          <cell r="A110" t="str">
            <v>Augšdaugavas novads</v>
          </cell>
          <cell r="B110" t="str">
            <v>Bebrenes pagasts</v>
          </cell>
          <cell r="C110" t="str">
            <v>Dienvidlatgales atkritumu apsaimniekošanas reģions</v>
          </cell>
          <cell r="D110" t="str">
            <v>Latgales atkritumu apsaimniekošanas reģions</v>
          </cell>
          <cell r="E110" t="str">
            <v>Daugavpils novads</v>
          </cell>
        </row>
        <row r="111">
          <cell r="A111" t="str">
            <v>Augšdaugavas novads</v>
          </cell>
          <cell r="B111" t="str">
            <v>Biķernieku pagasts</v>
          </cell>
          <cell r="C111" t="str">
            <v>Dienvidlatgales atkritumu apsaimniekošanas reģions</v>
          </cell>
          <cell r="D111" t="str">
            <v>Latgales atkritumu apsaimniekošanas reģions</v>
          </cell>
          <cell r="E111" t="str">
            <v>Daugavpils novads</v>
          </cell>
        </row>
        <row r="112">
          <cell r="A112" t="str">
            <v>Daugavpils valstspilsēta</v>
          </cell>
          <cell r="B112" t="str">
            <v>Daugavpils valstspilsēta</v>
          </cell>
          <cell r="C112" t="str">
            <v>Dienvidlatgales atkritumu apsaimniekošanas reģions</v>
          </cell>
          <cell r="D112" t="str">
            <v>Latgales atkritumu apsaimniekošanas reģions</v>
          </cell>
          <cell r="E112" t="str">
            <v>Daugavpils novads</v>
          </cell>
        </row>
        <row r="113">
          <cell r="A113" t="str">
            <v>Augšdaugavas novads</v>
          </cell>
          <cell r="B113" t="str">
            <v>Demenes pagasts</v>
          </cell>
          <cell r="C113" t="str">
            <v>Dienvidlatgales atkritumu apsaimniekošanas reģions</v>
          </cell>
          <cell r="D113" t="str">
            <v>Latgales atkritumu apsaimniekošanas reģions</v>
          </cell>
          <cell r="E113" t="str">
            <v>Daugavpils novads</v>
          </cell>
        </row>
        <row r="114">
          <cell r="A114" t="str">
            <v>Augšdaugavas novads</v>
          </cell>
          <cell r="B114" t="str">
            <v>Dubnas pagasts</v>
          </cell>
          <cell r="C114" t="str">
            <v>Dienvidlatgales atkritumu apsaimniekošanas reģions</v>
          </cell>
          <cell r="D114" t="str">
            <v>Latgales atkritumu apsaimniekošanas reģions</v>
          </cell>
          <cell r="E114" t="str">
            <v>Daugavpils novads</v>
          </cell>
        </row>
        <row r="115">
          <cell r="A115" t="str">
            <v>Augšdaugavas novads</v>
          </cell>
          <cell r="B115" t="str">
            <v>Dvietes pagasts</v>
          </cell>
          <cell r="C115" t="str">
            <v>Dienvidlatgales atkritumu apsaimniekošanas reģions</v>
          </cell>
          <cell r="D115" t="str">
            <v>Latgales atkritumu apsaimniekošanas reģions</v>
          </cell>
          <cell r="E115" t="str">
            <v>Daugavpils novads</v>
          </cell>
        </row>
        <row r="116">
          <cell r="A116" t="str">
            <v>Augšdaugavas novads</v>
          </cell>
          <cell r="B116" t="str">
            <v>Eglaines pagasts</v>
          </cell>
          <cell r="C116" t="str">
            <v>Dienvidlatgales atkritumu apsaimniekošanas reģions</v>
          </cell>
          <cell r="D116" t="str">
            <v>Latgales atkritumu apsaimniekošanas reģions</v>
          </cell>
          <cell r="E116" t="str">
            <v>Daugavpils novads</v>
          </cell>
        </row>
        <row r="117">
          <cell r="A117" t="str">
            <v>Augšdaugavas novads</v>
          </cell>
          <cell r="B117" t="str">
            <v>Ilūkstes pilsēta</v>
          </cell>
          <cell r="C117" t="str">
            <v>Dienvidlatgales atkritumu apsaimniekošanas reģions</v>
          </cell>
          <cell r="D117" t="str">
            <v>Latgales atkritumu apsaimniekošanas reģions</v>
          </cell>
          <cell r="E117" t="str">
            <v>Daugavpils novads</v>
          </cell>
        </row>
        <row r="118">
          <cell r="A118" t="str">
            <v>Augšdaugavas novads</v>
          </cell>
          <cell r="B118" t="str">
            <v>Kalkūnes pagasts</v>
          </cell>
          <cell r="C118" t="str">
            <v>Dienvidlatgales atkritumu apsaimniekošanas reģions</v>
          </cell>
          <cell r="D118" t="str">
            <v>Latgales atkritumu apsaimniekošanas reģions</v>
          </cell>
          <cell r="E118" t="str">
            <v>Daugavpils novads</v>
          </cell>
        </row>
        <row r="119">
          <cell r="A119" t="str">
            <v>Augšdaugavas novads</v>
          </cell>
          <cell r="B119" t="str">
            <v>Kalupes pagasts</v>
          </cell>
          <cell r="C119" t="str">
            <v>Dienvidlatgales atkritumu apsaimniekošanas reģions</v>
          </cell>
          <cell r="D119" t="str">
            <v>Latgales atkritumu apsaimniekošanas reģions</v>
          </cell>
          <cell r="E119" t="str">
            <v>Daugavpils novads</v>
          </cell>
        </row>
        <row r="120">
          <cell r="A120" t="str">
            <v>Augšdaugavas novads</v>
          </cell>
          <cell r="B120" t="str">
            <v>Laucesas pagasts</v>
          </cell>
          <cell r="C120" t="str">
            <v>Dienvidlatgales atkritumu apsaimniekošanas reģions</v>
          </cell>
          <cell r="D120" t="str">
            <v>Latgales atkritumu apsaimniekošanas reģions</v>
          </cell>
          <cell r="E120" t="str">
            <v>Daugavpils novads</v>
          </cell>
        </row>
        <row r="121">
          <cell r="A121" t="str">
            <v>Augšdaugavas novads</v>
          </cell>
          <cell r="B121" t="str">
            <v>Līksnas pagasts</v>
          </cell>
          <cell r="C121" t="str">
            <v>Dienvidlatgales atkritumu apsaimniekošanas reģions</v>
          </cell>
          <cell r="D121" t="str">
            <v>Latgales atkritumu apsaimniekošanas reģions</v>
          </cell>
          <cell r="E121" t="str">
            <v>Daugavpils novads</v>
          </cell>
        </row>
        <row r="122">
          <cell r="A122" t="str">
            <v>Augšdaugavas novads</v>
          </cell>
          <cell r="B122" t="str">
            <v>Maļinovas pagasts</v>
          </cell>
          <cell r="C122" t="str">
            <v>Dienvidlatgales atkritumu apsaimniekošanas reģions</v>
          </cell>
          <cell r="D122" t="str">
            <v>Latgales atkritumu apsaimniekošanas reģions</v>
          </cell>
          <cell r="E122" t="str">
            <v>Daugavpils novads</v>
          </cell>
        </row>
        <row r="123">
          <cell r="A123" t="str">
            <v>Augšdaugavas novads</v>
          </cell>
          <cell r="B123" t="str">
            <v>Medumu pagasts</v>
          </cell>
          <cell r="C123" t="str">
            <v>Dienvidlatgales atkritumu apsaimniekošanas reģions</v>
          </cell>
          <cell r="D123" t="str">
            <v>Latgales atkritumu apsaimniekošanas reģions</v>
          </cell>
          <cell r="E123" t="str">
            <v>Daugavpils novads</v>
          </cell>
        </row>
        <row r="124">
          <cell r="A124" t="str">
            <v>Augšdaugavas novads</v>
          </cell>
          <cell r="B124" t="str">
            <v>Naujenes pagasts</v>
          </cell>
          <cell r="C124" t="str">
            <v>Dienvidlatgales atkritumu apsaimniekošanas reģions</v>
          </cell>
          <cell r="D124" t="str">
            <v>Latgales atkritumu apsaimniekošanas reģions</v>
          </cell>
          <cell r="E124" t="str">
            <v>Daugavpils novads</v>
          </cell>
        </row>
        <row r="125">
          <cell r="A125" t="str">
            <v>Augšdaugavas novads</v>
          </cell>
          <cell r="B125" t="str">
            <v>Nīcgales pagasts</v>
          </cell>
          <cell r="C125" t="str">
            <v>Dienvidlatgales atkritumu apsaimniekošanas reģions</v>
          </cell>
          <cell r="D125" t="str">
            <v>Latgales atkritumu apsaimniekošanas reģions</v>
          </cell>
          <cell r="E125" t="str">
            <v>Daugavpils novads</v>
          </cell>
        </row>
        <row r="126">
          <cell r="A126" t="str">
            <v>Augšdaugavas novads</v>
          </cell>
          <cell r="B126" t="str">
            <v>Pilskalnes pagasts</v>
          </cell>
          <cell r="C126" t="str">
            <v>Dienvidlatgales atkritumu apsaimniekošanas reģions</v>
          </cell>
          <cell r="D126" t="str">
            <v>Latgales atkritumu apsaimniekošanas reģions</v>
          </cell>
          <cell r="E126" t="str">
            <v>Daugavpils novads</v>
          </cell>
        </row>
        <row r="127">
          <cell r="A127" t="str">
            <v>Augšdaugavas novads</v>
          </cell>
          <cell r="B127" t="str">
            <v>Prodes pagasts</v>
          </cell>
          <cell r="C127" t="str">
            <v>Dienvidlatgales atkritumu apsaimniekošanas reģions</v>
          </cell>
          <cell r="D127" t="str">
            <v>Latgales atkritumu apsaimniekošanas reģions</v>
          </cell>
          <cell r="E127" t="str">
            <v>Daugavpils novads</v>
          </cell>
        </row>
        <row r="128">
          <cell r="A128" t="str">
            <v>Augšdaugavas novads</v>
          </cell>
          <cell r="B128" t="str">
            <v>Salienas pagasts</v>
          </cell>
          <cell r="C128" t="str">
            <v>Dienvidlatgales atkritumu apsaimniekošanas reģions</v>
          </cell>
          <cell r="D128" t="str">
            <v>Latgales atkritumu apsaimniekošanas reģions</v>
          </cell>
          <cell r="E128" t="str">
            <v>Daugavpils novads</v>
          </cell>
        </row>
        <row r="129">
          <cell r="A129" t="str">
            <v>Augšdaugavas novads</v>
          </cell>
          <cell r="B129" t="str">
            <v>Skrudalienas pagasts</v>
          </cell>
          <cell r="C129" t="str">
            <v>Dienvidlatgales atkritumu apsaimniekošanas reģions</v>
          </cell>
          <cell r="D129" t="str">
            <v>Latgales atkritumu apsaimniekošanas reģions</v>
          </cell>
          <cell r="E129" t="str">
            <v>Daugavpils novads</v>
          </cell>
        </row>
        <row r="130">
          <cell r="A130" t="str">
            <v>Augšdaugavas novads</v>
          </cell>
          <cell r="B130" t="str">
            <v>Subates pilsēta</v>
          </cell>
          <cell r="C130" t="str">
            <v>Dienvidlatgales atkritumu apsaimniekošanas reģions</v>
          </cell>
          <cell r="D130" t="str">
            <v>Latgales atkritumu apsaimniekošanas reģions</v>
          </cell>
          <cell r="E130" t="str">
            <v>Daugavpils novads</v>
          </cell>
        </row>
        <row r="131">
          <cell r="A131" t="str">
            <v>Augšdaugavas novads</v>
          </cell>
          <cell r="B131" t="str">
            <v>Sventes pagasts</v>
          </cell>
          <cell r="C131" t="str">
            <v>Dienvidlatgales atkritumu apsaimniekošanas reģions</v>
          </cell>
          <cell r="D131" t="str">
            <v>Latgales atkritumu apsaimniekošanas reģions</v>
          </cell>
          <cell r="E131" t="str">
            <v>Daugavpils novads</v>
          </cell>
        </row>
        <row r="132">
          <cell r="A132" t="str">
            <v>Augšdaugavas novads</v>
          </cell>
          <cell r="B132" t="str">
            <v>Šēderes pagasts</v>
          </cell>
          <cell r="C132" t="str">
            <v>Dienvidlatgales atkritumu apsaimniekošanas reģions</v>
          </cell>
          <cell r="D132" t="str">
            <v>Latgales atkritumu apsaimniekošanas reģions</v>
          </cell>
          <cell r="E132" t="str">
            <v>Daugavpils novads</v>
          </cell>
        </row>
        <row r="133">
          <cell r="A133" t="str">
            <v>Augšdaugavas novads</v>
          </cell>
          <cell r="B133" t="str">
            <v>Tabores pagasts</v>
          </cell>
          <cell r="C133" t="str">
            <v>Dienvidlatgales atkritumu apsaimniekošanas reģions</v>
          </cell>
          <cell r="D133" t="str">
            <v>Latgales atkritumu apsaimniekošanas reģions</v>
          </cell>
          <cell r="E133" t="str">
            <v>Daugavpils novads</v>
          </cell>
        </row>
        <row r="134">
          <cell r="A134" t="str">
            <v>Augšdaugavas novads</v>
          </cell>
          <cell r="B134" t="str">
            <v>Vaboles pagasts</v>
          </cell>
          <cell r="C134" t="str">
            <v>Dienvidlatgales atkritumu apsaimniekošanas reģions</v>
          </cell>
          <cell r="D134" t="str">
            <v>Latgales atkritumu apsaimniekošanas reģions</v>
          </cell>
          <cell r="E134" t="str">
            <v>Daugavpils novads</v>
          </cell>
        </row>
        <row r="135">
          <cell r="A135" t="str">
            <v>Augšdaugavas novads</v>
          </cell>
          <cell r="B135" t="str">
            <v>Vecsalienas pagasts</v>
          </cell>
          <cell r="C135" t="str">
            <v>Dienvidlatgales atkritumu apsaimniekošanas reģions</v>
          </cell>
          <cell r="D135" t="str">
            <v>Latgales atkritumu apsaimniekošanas reģions</v>
          </cell>
          <cell r="E135" t="str">
            <v>Daugavpils novads</v>
          </cell>
        </row>
        <row r="136">
          <cell r="A136" t="str">
            <v>Augšdaugavas novads</v>
          </cell>
          <cell r="B136" t="str">
            <v>Višķu pagasts</v>
          </cell>
          <cell r="C136" t="str">
            <v>Dienvidlatgales atkritumu apsaimniekošanas reģions</v>
          </cell>
          <cell r="D136" t="str">
            <v>Latgales atkritumu apsaimniekošanas reģions</v>
          </cell>
          <cell r="E136" t="str">
            <v>Daugavpils novads</v>
          </cell>
        </row>
        <row r="137">
          <cell r="A137" t="str">
            <v>Dobeles novads</v>
          </cell>
          <cell r="B137" t="str">
            <v>Annenieku pagasts</v>
          </cell>
          <cell r="C137" t="str">
            <v>Zemgales atkritumu apsaimniekošanas reģions</v>
          </cell>
          <cell r="D137" t="str">
            <v>Viduslatvijas atkritumu apsaimniekošanas reģions</v>
          </cell>
        </row>
        <row r="138">
          <cell r="A138" t="str">
            <v>Dobeles novads</v>
          </cell>
          <cell r="B138" t="str">
            <v>Auces pilsēta</v>
          </cell>
          <cell r="C138" t="str">
            <v>Zemgales atkritumu apsaimniekošanas reģions</v>
          </cell>
          <cell r="D138" t="str">
            <v>Viduslatvijas atkritumu apsaimniekošanas reģions</v>
          </cell>
        </row>
        <row r="139">
          <cell r="A139" t="str">
            <v>Dobeles novads</v>
          </cell>
          <cell r="B139" t="str">
            <v>Augstkalnes pagasts</v>
          </cell>
          <cell r="C139" t="str">
            <v>Zemgales atkritumu apsaimniekošanas reģions</v>
          </cell>
          <cell r="D139" t="str">
            <v>Viduslatvijas atkritumu apsaimniekošanas reģions</v>
          </cell>
        </row>
        <row r="140">
          <cell r="A140" t="str">
            <v>Dobeles novads</v>
          </cell>
          <cell r="B140" t="str">
            <v>Auru pagasts</v>
          </cell>
          <cell r="C140" t="str">
            <v>Zemgales atkritumu apsaimniekošanas reģions</v>
          </cell>
          <cell r="D140" t="str">
            <v>Viduslatvijas atkritumu apsaimniekošanas reģions</v>
          </cell>
        </row>
        <row r="141">
          <cell r="A141" t="str">
            <v>Dobeles novads</v>
          </cell>
          <cell r="B141" t="str">
            <v>Bēnes pagasts</v>
          </cell>
          <cell r="C141" t="str">
            <v>Zemgales atkritumu apsaimniekošanas reģions</v>
          </cell>
          <cell r="D141" t="str">
            <v>Viduslatvijas atkritumu apsaimniekošanas reģions</v>
          </cell>
        </row>
        <row r="142">
          <cell r="A142" t="str">
            <v>Dobeles novads</v>
          </cell>
          <cell r="B142" t="str">
            <v>Bērzes pagasts</v>
          </cell>
          <cell r="C142" t="str">
            <v>Zemgales atkritumu apsaimniekošanas reģions</v>
          </cell>
          <cell r="D142" t="str">
            <v>Viduslatvijas atkritumu apsaimniekošanas reģions</v>
          </cell>
        </row>
        <row r="143">
          <cell r="A143" t="str">
            <v>Dobeles novads</v>
          </cell>
          <cell r="B143" t="str">
            <v>Bikstu pagasts</v>
          </cell>
          <cell r="C143" t="str">
            <v>Zemgales atkritumu apsaimniekošanas reģions</v>
          </cell>
          <cell r="D143" t="str">
            <v>Viduslatvijas atkritumu apsaimniekošanas reģions</v>
          </cell>
        </row>
        <row r="144">
          <cell r="A144" t="str">
            <v>Dobeles novads</v>
          </cell>
          <cell r="B144" t="str">
            <v>Bukaišu pagasts</v>
          </cell>
          <cell r="C144" t="str">
            <v>Zemgales atkritumu apsaimniekošanas reģions</v>
          </cell>
          <cell r="D144" t="str">
            <v>Viduslatvijas atkritumu apsaimniekošanas reģions</v>
          </cell>
        </row>
        <row r="145">
          <cell r="A145" t="str">
            <v>Dobeles novads</v>
          </cell>
          <cell r="B145" t="str">
            <v>Dobeles pagasts</v>
          </cell>
          <cell r="C145" t="str">
            <v>Zemgales atkritumu apsaimniekošanas reģions</v>
          </cell>
          <cell r="D145" t="str">
            <v>Viduslatvijas atkritumu apsaimniekošanas reģions</v>
          </cell>
        </row>
        <row r="146">
          <cell r="A146" t="str">
            <v>Dobeles novads</v>
          </cell>
          <cell r="B146" t="str">
            <v>Dobeles pilsēta</v>
          </cell>
          <cell r="C146" t="str">
            <v>Zemgales atkritumu apsaimniekošanas reģions</v>
          </cell>
          <cell r="D146" t="str">
            <v>Viduslatvijas atkritumu apsaimniekošanas reģions</v>
          </cell>
        </row>
        <row r="147">
          <cell r="A147" t="str">
            <v>Dobeles novads</v>
          </cell>
          <cell r="B147" t="str">
            <v>Īles pagasts</v>
          </cell>
          <cell r="C147" t="str">
            <v>Zemgales atkritumu apsaimniekošanas reģions</v>
          </cell>
          <cell r="D147" t="str">
            <v>Viduslatvijas atkritumu apsaimniekošanas reģions</v>
          </cell>
        </row>
        <row r="148">
          <cell r="A148" t="str">
            <v>Dobeles novads</v>
          </cell>
          <cell r="B148" t="str">
            <v>Jaunbērzes pagasts</v>
          </cell>
          <cell r="C148" t="str">
            <v>Zemgales atkritumu apsaimniekošanas reģions</v>
          </cell>
          <cell r="D148" t="str">
            <v>Viduslatvijas atkritumu apsaimniekošanas reģions</v>
          </cell>
        </row>
        <row r="149">
          <cell r="A149" t="str">
            <v>Dobeles novads</v>
          </cell>
          <cell r="B149" t="str">
            <v>Krimūnu pagasts</v>
          </cell>
          <cell r="C149" t="str">
            <v>Zemgales atkritumu apsaimniekošanas reģions</v>
          </cell>
          <cell r="D149" t="str">
            <v>Viduslatvijas atkritumu apsaimniekošanas reģions</v>
          </cell>
        </row>
        <row r="150">
          <cell r="A150" t="str">
            <v>Dobeles novads</v>
          </cell>
          <cell r="B150" t="str">
            <v>Lielauces pagasts</v>
          </cell>
          <cell r="C150" t="str">
            <v>Zemgales atkritumu apsaimniekošanas reģions</v>
          </cell>
          <cell r="D150" t="str">
            <v>Viduslatvijas atkritumu apsaimniekošanas reģions</v>
          </cell>
        </row>
        <row r="151">
          <cell r="A151" t="str">
            <v>Dobeles novads</v>
          </cell>
          <cell r="B151" t="str">
            <v>Naudītes pagasts</v>
          </cell>
          <cell r="C151" t="str">
            <v>Zemgales atkritumu apsaimniekošanas reģions</v>
          </cell>
          <cell r="D151" t="str">
            <v>Viduslatvijas atkritumu apsaimniekošanas reģions</v>
          </cell>
        </row>
        <row r="152">
          <cell r="A152" t="str">
            <v>Dobeles novads</v>
          </cell>
          <cell r="B152" t="str">
            <v>Penkules pagasts</v>
          </cell>
          <cell r="C152" t="str">
            <v>Zemgales atkritumu apsaimniekošanas reģions</v>
          </cell>
          <cell r="D152" t="str">
            <v>Viduslatvijas atkritumu apsaimniekošanas reģions</v>
          </cell>
        </row>
        <row r="153">
          <cell r="A153" t="str">
            <v>Dobeles novads</v>
          </cell>
          <cell r="B153" t="str">
            <v>Tērvetes pagasts</v>
          </cell>
          <cell r="C153" t="str">
            <v>Zemgales atkritumu apsaimniekošanas reģions</v>
          </cell>
          <cell r="D153" t="str">
            <v>Viduslatvijas atkritumu apsaimniekošanas reģions</v>
          </cell>
        </row>
        <row r="154">
          <cell r="A154" t="str">
            <v>Dobeles novads</v>
          </cell>
          <cell r="B154" t="str">
            <v>Ukru pagasts</v>
          </cell>
          <cell r="C154" t="str">
            <v>Zemgales atkritumu apsaimniekošanas reģions</v>
          </cell>
          <cell r="D154" t="str">
            <v>Viduslatvijas atkritumu apsaimniekošanas reģions</v>
          </cell>
        </row>
        <row r="155">
          <cell r="A155" t="str">
            <v>Dobeles novads</v>
          </cell>
          <cell r="B155" t="str">
            <v>Vecauces pagasts</v>
          </cell>
          <cell r="C155" t="str">
            <v>Zemgales atkritumu apsaimniekošanas reģions</v>
          </cell>
          <cell r="D155" t="str">
            <v>Viduslatvijas atkritumu apsaimniekošanas reģions</v>
          </cell>
        </row>
        <row r="156">
          <cell r="A156" t="str">
            <v>Dobeles novads</v>
          </cell>
          <cell r="B156" t="str">
            <v>Vītiņu pagasts</v>
          </cell>
          <cell r="C156" t="str">
            <v>Zemgales atkritumu apsaimniekošanas reģions</v>
          </cell>
          <cell r="D156" t="str">
            <v>Viduslatvijas atkritumu apsaimniekošanas reģions</v>
          </cell>
        </row>
        <row r="157">
          <cell r="A157" t="str">
            <v>Dobeles novads</v>
          </cell>
          <cell r="B157" t="str">
            <v>Zebrenes pagasts</v>
          </cell>
          <cell r="C157" t="str">
            <v>Zemgales atkritumu apsaimniekošanas reģions</v>
          </cell>
          <cell r="D157" t="str">
            <v>Viduslatvijas atkritumu apsaimniekošanas reģions</v>
          </cell>
        </row>
        <row r="158">
          <cell r="A158" t="str">
            <v>Gulbenes novads</v>
          </cell>
          <cell r="B158" t="str">
            <v>Beļavas pagasts</v>
          </cell>
          <cell r="C158" t="str">
            <v>Malienas atkritumu apsaimniekošanas reģions</v>
          </cell>
          <cell r="D158" t="str">
            <v>Vidzemes atkritumu apsaimniekošanas reģions</v>
          </cell>
        </row>
        <row r="159">
          <cell r="A159" t="str">
            <v>Gulbenes novads</v>
          </cell>
          <cell r="B159" t="str">
            <v>Daukstu pagasts</v>
          </cell>
          <cell r="C159" t="str">
            <v>Malienas atkritumu apsaimniekošanas reģions</v>
          </cell>
          <cell r="D159" t="str">
            <v>Vidzemes atkritumu apsaimniekošanas reģions</v>
          </cell>
        </row>
        <row r="160">
          <cell r="A160" t="str">
            <v>Gulbenes novads</v>
          </cell>
          <cell r="B160" t="str">
            <v>Druvienas pagasts</v>
          </cell>
          <cell r="C160" t="str">
            <v>Malienas atkritumu apsaimniekošanas reģions</v>
          </cell>
          <cell r="D160" t="str">
            <v>Vidzemes atkritumu apsaimniekošanas reģions</v>
          </cell>
        </row>
        <row r="161">
          <cell r="A161" t="str">
            <v>Gulbenes novads</v>
          </cell>
          <cell r="B161" t="str">
            <v>Galgauskas pagasts</v>
          </cell>
          <cell r="C161" t="str">
            <v>Malienas atkritumu apsaimniekošanas reģions</v>
          </cell>
          <cell r="D161" t="str">
            <v>Vidzemes atkritumu apsaimniekošanas reģions</v>
          </cell>
        </row>
        <row r="162">
          <cell r="A162" t="str">
            <v>Gulbenes novads</v>
          </cell>
          <cell r="B162" t="str">
            <v>Gulbenes pilsēta</v>
          </cell>
          <cell r="C162" t="str">
            <v>Malienas atkritumu apsaimniekošanas reģions</v>
          </cell>
          <cell r="D162" t="str">
            <v>Vidzemes atkritumu apsaimniekošanas reģions</v>
          </cell>
        </row>
        <row r="163">
          <cell r="A163" t="str">
            <v>Gulbenes novads</v>
          </cell>
          <cell r="B163" t="str">
            <v>Jaungulbenes pagasts</v>
          </cell>
          <cell r="C163" t="str">
            <v>Malienas atkritumu apsaimniekošanas reģions</v>
          </cell>
          <cell r="D163" t="str">
            <v>Vidzemes atkritumu apsaimniekošanas reģions</v>
          </cell>
        </row>
        <row r="164">
          <cell r="A164" t="str">
            <v>Gulbenes novads</v>
          </cell>
          <cell r="B164" t="str">
            <v>Lejasciema pagasts</v>
          </cell>
          <cell r="C164" t="str">
            <v>Malienas atkritumu apsaimniekošanas reģions</v>
          </cell>
          <cell r="D164" t="str">
            <v>Vidzemes atkritumu apsaimniekošanas reģions</v>
          </cell>
        </row>
        <row r="165">
          <cell r="A165" t="str">
            <v>Gulbenes novads</v>
          </cell>
          <cell r="B165" t="str">
            <v>Litenes pagasts</v>
          </cell>
          <cell r="C165" t="str">
            <v>Malienas atkritumu apsaimniekošanas reģions</v>
          </cell>
          <cell r="D165" t="str">
            <v>Vidzemes atkritumu apsaimniekošanas reģions</v>
          </cell>
        </row>
        <row r="166">
          <cell r="A166" t="str">
            <v>Gulbenes novads</v>
          </cell>
          <cell r="B166" t="str">
            <v>Lizuma pagasts</v>
          </cell>
          <cell r="C166" t="str">
            <v>Malienas atkritumu apsaimniekošanas reģions</v>
          </cell>
          <cell r="D166" t="str">
            <v>Vidzemes atkritumu apsaimniekošanas reģions</v>
          </cell>
        </row>
        <row r="167">
          <cell r="A167" t="str">
            <v>Gulbenes novads</v>
          </cell>
          <cell r="B167" t="str">
            <v>Līgo pagasts</v>
          </cell>
          <cell r="C167" t="str">
            <v>Malienas atkritumu apsaimniekošanas reģions</v>
          </cell>
          <cell r="D167" t="str">
            <v>Vidzemes atkritumu apsaimniekošanas reģions</v>
          </cell>
        </row>
        <row r="168">
          <cell r="A168" t="str">
            <v>Gulbenes novads</v>
          </cell>
          <cell r="B168" t="str">
            <v>Rankas pagasts</v>
          </cell>
          <cell r="C168" t="str">
            <v>Malienas atkritumu apsaimniekošanas reģions</v>
          </cell>
          <cell r="D168" t="str">
            <v>Vidzemes atkritumu apsaimniekošanas reģions</v>
          </cell>
        </row>
        <row r="169">
          <cell r="A169" t="str">
            <v>Gulbenes novads</v>
          </cell>
          <cell r="B169" t="str">
            <v>Stāmerienas pagasts</v>
          </cell>
          <cell r="C169" t="str">
            <v>Malienas atkritumu apsaimniekošanas reģions</v>
          </cell>
          <cell r="D169" t="str">
            <v>Vidzemes atkritumu apsaimniekošanas reģions</v>
          </cell>
        </row>
        <row r="170">
          <cell r="A170" t="str">
            <v>Gulbenes novads</v>
          </cell>
          <cell r="B170" t="str">
            <v>Stradu pagasts</v>
          </cell>
          <cell r="C170" t="str">
            <v>Malienas atkritumu apsaimniekošanas reģions</v>
          </cell>
          <cell r="D170" t="str">
            <v>Vidzemes atkritumu apsaimniekošanas reģions</v>
          </cell>
        </row>
        <row r="171">
          <cell r="A171" t="str">
            <v>Gulbenes novads</v>
          </cell>
          <cell r="B171" t="str">
            <v>Tirzas pagasts</v>
          </cell>
          <cell r="C171" t="str">
            <v>Malienas atkritumu apsaimniekošanas reģions</v>
          </cell>
          <cell r="D171" t="str">
            <v>Vidzemes atkritumu apsaimniekošanas reģions</v>
          </cell>
        </row>
        <row r="172">
          <cell r="A172" t="str">
            <v>Jelgavas novads</v>
          </cell>
          <cell r="B172" t="str">
            <v>Cenu pagasts</v>
          </cell>
          <cell r="C172" t="str">
            <v>Zemgales atkritumu apsaimniekošanas reģions</v>
          </cell>
          <cell r="D172" t="str">
            <v>Viduslatvijas atkritumu apsaimniekošanas reģions</v>
          </cell>
        </row>
        <row r="173">
          <cell r="A173" t="str">
            <v>Jelgavas novads</v>
          </cell>
          <cell r="B173" t="str">
            <v>Elejas pagasts</v>
          </cell>
          <cell r="C173" t="str">
            <v>Zemgales atkritumu apsaimniekošanas reģions</v>
          </cell>
          <cell r="D173" t="str">
            <v>Viduslatvijas atkritumu apsaimniekošanas reģions</v>
          </cell>
        </row>
        <row r="174">
          <cell r="A174" t="str">
            <v>Jelgavas novads</v>
          </cell>
          <cell r="B174" t="str">
            <v>Glūdas pagasts</v>
          </cell>
          <cell r="C174" t="str">
            <v>Zemgales atkritumu apsaimniekošanas reģions</v>
          </cell>
          <cell r="D174" t="str">
            <v>Viduslatvijas atkritumu apsaimniekošanas reģions</v>
          </cell>
        </row>
        <row r="175">
          <cell r="A175" t="str">
            <v>Jelgavas novads</v>
          </cell>
          <cell r="B175" t="str">
            <v>Jaunsvirlaukas pagasts</v>
          </cell>
          <cell r="C175" t="str">
            <v>Zemgales atkritumu apsaimniekošanas reģions</v>
          </cell>
          <cell r="D175" t="str">
            <v>Viduslatvijas atkritumu apsaimniekošanas reģions</v>
          </cell>
        </row>
        <row r="176">
          <cell r="A176" t="str">
            <v>Jelgavas valstspilsēta</v>
          </cell>
          <cell r="B176" t="str">
            <v>Jelgavas valstspilsēta</v>
          </cell>
          <cell r="C176" t="str">
            <v>Zemgales atkritumu apsaimniekošanas reģions</v>
          </cell>
          <cell r="D176" t="str">
            <v>Viduslatvijas atkritumu apsaimniekošanas reģions</v>
          </cell>
        </row>
        <row r="177">
          <cell r="A177" t="str">
            <v>Jelgavas novads</v>
          </cell>
          <cell r="B177" t="str">
            <v>Kalnciema pagasts</v>
          </cell>
          <cell r="C177" t="str">
            <v>Zemgales atkritumu apsaimniekošanas reģions</v>
          </cell>
          <cell r="D177" t="str">
            <v>Viduslatvijas atkritumu apsaimniekošanas reģions</v>
          </cell>
        </row>
        <row r="178">
          <cell r="A178" t="str">
            <v>Jelgavas novads</v>
          </cell>
          <cell r="B178" t="str">
            <v>Lielplatones pagasts</v>
          </cell>
          <cell r="C178" t="str">
            <v>Zemgales atkritumu apsaimniekošanas reģions</v>
          </cell>
          <cell r="D178" t="str">
            <v>Viduslatvijas atkritumu apsaimniekošanas reģions</v>
          </cell>
        </row>
        <row r="179">
          <cell r="A179" t="str">
            <v>Jelgavas novads</v>
          </cell>
          <cell r="B179" t="str">
            <v>Līvbērzes pagasts</v>
          </cell>
          <cell r="C179" t="str">
            <v>Zemgales atkritumu apsaimniekošanas reģions</v>
          </cell>
          <cell r="D179" t="str">
            <v>Viduslatvijas atkritumu apsaimniekošanas reģions</v>
          </cell>
        </row>
        <row r="180">
          <cell r="A180" t="str">
            <v>Jelgavas novads</v>
          </cell>
          <cell r="B180" t="str">
            <v>Ozolnieku pagasts</v>
          </cell>
          <cell r="C180" t="str">
            <v>Zemgales atkritumu apsaimniekošanas reģions</v>
          </cell>
          <cell r="D180" t="str">
            <v>Viduslatvijas atkritumu apsaimniekošanas reģions</v>
          </cell>
        </row>
        <row r="181">
          <cell r="A181" t="str">
            <v>Jelgavas novads</v>
          </cell>
          <cell r="B181" t="str">
            <v>Platones pagasts</v>
          </cell>
          <cell r="C181" t="str">
            <v>Zemgales atkritumu apsaimniekošanas reģions</v>
          </cell>
          <cell r="D181" t="str">
            <v>Viduslatvijas atkritumu apsaimniekošanas reģions</v>
          </cell>
        </row>
        <row r="182">
          <cell r="A182" t="str">
            <v>Jelgavas novads</v>
          </cell>
          <cell r="B182" t="str">
            <v>Salgales pagasts</v>
          </cell>
          <cell r="C182" t="str">
            <v>Zemgales atkritumu apsaimniekošanas reģions</v>
          </cell>
          <cell r="D182" t="str">
            <v>Viduslatvijas atkritumu apsaimniekošanas reģions</v>
          </cell>
        </row>
        <row r="183">
          <cell r="A183" t="str">
            <v>Jelgavas novads</v>
          </cell>
          <cell r="B183" t="str">
            <v>Sesavas pagasts</v>
          </cell>
          <cell r="C183" t="str">
            <v>Zemgales atkritumu apsaimniekošanas reģions</v>
          </cell>
          <cell r="D183" t="str">
            <v>Viduslatvijas atkritumu apsaimniekošanas reģions</v>
          </cell>
        </row>
        <row r="184">
          <cell r="A184" t="str">
            <v>Jelgavas novads</v>
          </cell>
          <cell r="B184" t="str">
            <v>Svētes pagasts</v>
          </cell>
          <cell r="C184" t="str">
            <v>Zemgales atkritumu apsaimniekošanas reģions</v>
          </cell>
          <cell r="D184" t="str">
            <v>Viduslatvijas atkritumu apsaimniekošanas reģions</v>
          </cell>
        </row>
        <row r="185">
          <cell r="A185" t="str">
            <v>Jelgavas novads</v>
          </cell>
          <cell r="B185" t="str">
            <v>Valgundes pagasts</v>
          </cell>
          <cell r="C185" t="str">
            <v>Zemgales atkritumu apsaimniekošanas reģions</v>
          </cell>
          <cell r="D185" t="str">
            <v>Viduslatvijas atkritumu apsaimniekošanas reģions</v>
          </cell>
        </row>
        <row r="186">
          <cell r="A186" t="str">
            <v>Jelgavas novads</v>
          </cell>
          <cell r="B186" t="str">
            <v>Vilces pagasts</v>
          </cell>
          <cell r="C186" t="str">
            <v>Zemgales atkritumu apsaimniekošanas reģions</v>
          </cell>
          <cell r="D186" t="str">
            <v>Viduslatvijas atkritumu apsaimniekošanas reģions</v>
          </cell>
        </row>
        <row r="187">
          <cell r="A187" t="str">
            <v>Jelgavas novads</v>
          </cell>
          <cell r="B187" t="str">
            <v>Vircavas pagasts</v>
          </cell>
          <cell r="C187" t="str">
            <v>Zemgales atkritumu apsaimniekošanas reģions</v>
          </cell>
          <cell r="D187" t="str">
            <v>Viduslatvijas atkritumu apsaimniekošanas reģions</v>
          </cell>
        </row>
        <row r="188">
          <cell r="A188" t="str">
            <v>Jelgavas novads</v>
          </cell>
          <cell r="B188" t="str">
            <v>Zaļenieku pagasts</v>
          </cell>
          <cell r="C188" t="str">
            <v>Zemgales atkritumu apsaimniekošanas reģions</v>
          </cell>
          <cell r="D188" t="str">
            <v>Viduslatvijas atkritumu apsaimniekošanas reģions</v>
          </cell>
        </row>
        <row r="189">
          <cell r="A189" t="str">
            <v>Jēkabpils novads</v>
          </cell>
          <cell r="B189" t="str">
            <v>Aknīstes pagasts</v>
          </cell>
          <cell r="C189" t="str">
            <v>Vidusdaugavas atkritumu apsaimniekošanas reģions</v>
          </cell>
          <cell r="D189" t="str">
            <v>Latgales atkritumu apsaimniekošanas reģions</v>
          </cell>
        </row>
        <row r="190">
          <cell r="A190" t="str">
            <v>Jēkabpils novads</v>
          </cell>
          <cell r="B190" t="str">
            <v>Aknīstes pilsēta</v>
          </cell>
          <cell r="C190" t="str">
            <v>Vidusdaugavas atkritumu apsaimniekošanas reģions</v>
          </cell>
          <cell r="D190" t="str">
            <v>Latgales atkritumu apsaimniekošanas reģions</v>
          </cell>
        </row>
        <row r="191">
          <cell r="A191" t="str">
            <v>Jēkabpils novads</v>
          </cell>
          <cell r="B191" t="str">
            <v>Asares pagasts</v>
          </cell>
          <cell r="C191" t="str">
            <v>Vidusdaugavas atkritumu apsaimniekošanas reģions</v>
          </cell>
          <cell r="D191" t="str">
            <v>Latgales atkritumu apsaimniekošanas reģions</v>
          </cell>
        </row>
        <row r="192">
          <cell r="A192" t="str">
            <v>Jēkabpils novads</v>
          </cell>
          <cell r="B192" t="str">
            <v>Atašienes pagasts</v>
          </cell>
          <cell r="C192" t="str">
            <v>Vidusdaugavas atkritumu apsaimniekošanas reģions</v>
          </cell>
          <cell r="D192" t="str">
            <v>Latgales atkritumu apsaimniekošanas reģions</v>
          </cell>
        </row>
        <row r="193">
          <cell r="A193" t="str">
            <v>Jēkabpils novads</v>
          </cell>
          <cell r="B193" t="str">
            <v>Ābeļu pagasts</v>
          </cell>
          <cell r="C193" t="str">
            <v>Vidusdaugavas atkritumu apsaimniekošanas reģions</v>
          </cell>
          <cell r="D193" t="str">
            <v>Latgales atkritumu apsaimniekošanas reģions</v>
          </cell>
        </row>
        <row r="194">
          <cell r="A194" t="str">
            <v>Jēkabpils novads</v>
          </cell>
          <cell r="B194" t="str">
            <v>Dignājas pagasts</v>
          </cell>
          <cell r="C194" t="str">
            <v>Vidusdaugavas atkritumu apsaimniekošanas reģions</v>
          </cell>
          <cell r="D194" t="str">
            <v>Latgales atkritumu apsaimniekošanas reģions</v>
          </cell>
        </row>
        <row r="195">
          <cell r="A195" t="str">
            <v>Jēkabpils novads</v>
          </cell>
          <cell r="B195" t="str">
            <v>Dunavas pagasts</v>
          </cell>
          <cell r="C195" t="str">
            <v>Vidusdaugavas atkritumu apsaimniekošanas reģions</v>
          </cell>
          <cell r="D195" t="str">
            <v>Latgales atkritumu apsaimniekošanas reģions</v>
          </cell>
        </row>
        <row r="196">
          <cell r="A196" t="str">
            <v>Jēkabpils novads</v>
          </cell>
          <cell r="B196" t="str">
            <v>Elkšņu pagasts</v>
          </cell>
          <cell r="C196" t="str">
            <v>Vidusdaugavas atkritumu apsaimniekošanas reģions</v>
          </cell>
          <cell r="D196" t="str">
            <v>Latgales atkritumu apsaimniekošanas reģions</v>
          </cell>
        </row>
        <row r="197">
          <cell r="A197" t="str">
            <v>Jēkabpils novads</v>
          </cell>
          <cell r="B197" t="str">
            <v>Gārsenes pagasts</v>
          </cell>
          <cell r="C197" t="str">
            <v>Vidusdaugavas atkritumu apsaimniekošanas reģions</v>
          </cell>
          <cell r="D197" t="str">
            <v>Latgales atkritumu apsaimniekošanas reģions</v>
          </cell>
        </row>
        <row r="198">
          <cell r="A198" t="str">
            <v>Jēkabpils novads</v>
          </cell>
          <cell r="B198" t="str">
            <v>Jēkabpils valstspilsēta</v>
          </cell>
          <cell r="C198" t="str">
            <v>Vidusdaugavas atkritumu apsaimniekošanas reģions</v>
          </cell>
          <cell r="D198" t="str">
            <v>Latgales atkritumu apsaimniekošanas reģions</v>
          </cell>
        </row>
        <row r="199">
          <cell r="A199" t="str">
            <v>Jēkabpils novads</v>
          </cell>
          <cell r="B199" t="str">
            <v>Kalna pagasts</v>
          </cell>
          <cell r="C199" t="str">
            <v>Vidusdaugavas atkritumu apsaimniekošanas reģions</v>
          </cell>
          <cell r="D199" t="str">
            <v>Latgales atkritumu apsaimniekošanas reģions</v>
          </cell>
        </row>
        <row r="200">
          <cell r="A200" t="str">
            <v>Jēkabpils novads</v>
          </cell>
          <cell r="B200" t="str">
            <v>Krustpils pagasts</v>
          </cell>
          <cell r="C200" t="str">
            <v>Vidusdaugavas atkritumu apsaimniekošanas reģions</v>
          </cell>
          <cell r="D200" t="str">
            <v>Latgales atkritumu apsaimniekošanas reģions</v>
          </cell>
        </row>
        <row r="201">
          <cell r="A201" t="str">
            <v>Jēkabpils novads</v>
          </cell>
          <cell r="B201" t="str">
            <v>Kūku pagasts</v>
          </cell>
          <cell r="C201" t="str">
            <v>Vidusdaugavas atkritumu apsaimniekošanas reģions</v>
          </cell>
          <cell r="D201" t="str">
            <v>Latgales atkritumu apsaimniekošanas reģions</v>
          </cell>
        </row>
        <row r="202">
          <cell r="A202" t="str">
            <v>Jēkabpils novads</v>
          </cell>
          <cell r="B202" t="str">
            <v>Leimaņu pagasts</v>
          </cell>
          <cell r="C202" t="str">
            <v>Vidusdaugavas atkritumu apsaimniekošanas reģions</v>
          </cell>
          <cell r="D202" t="str">
            <v>Latgales atkritumu apsaimniekošanas reģions</v>
          </cell>
        </row>
        <row r="203">
          <cell r="A203" t="str">
            <v>Jēkabpils novads</v>
          </cell>
          <cell r="B203" t="str">
            <v>Mežāres pagasts</v>
          </cell>
          <cell r="C203" t="str">
            <v>Vidusdaugavas atkritumu apsaimniekošanas reģions</v>
          </cell>
          <cell r="D203" t="str">
            <v>Latgales atkritumu apsaimniekošanas reģions</v>
          </cell>
        </row>
        <row r="204">
          <cell r="A204" t="str">
            <v>Jēkabpils novads</v>
          </cell>
          <cell r="B204" t="str">
            <v>Rites pagasts</v>
          </cell>
          <cell r="C204" t="str">
            <v>Vidusdaugavas atkritumu apsaimniekošanas reģions</v>
          </cell>
          <cell r="D204" t="str">
            <v>Latgales atkritumu apsaimniekošanas reģions</v>
          </cell>
        </row>
        <row r="205">
          <cell r="A205" t="str">
            <v>Jēkabpils novads</v>
          </cell>
          <cell r="B205" t="str">
            <v>Rubenes pagasts</v>
          </cell>
          <cell r="C205" t="str">
            <v>Vidusdaugavas atkritumu apsaimniekošanas reģions</v>
          </cell>
          <cell r="D205" t="str">
            <v>Latgales atkritumu apsaimniekošanas reģions</v>
          </cell>
        </row>
        <row r="206">
          <cell r="A206" t="str">
            <v>Jēkabpils novads</v>
          </cell>
          <cell r="B206" t="str">
            <v>Salas pagasts</v>
          </cell>
          <cell r="C206" t="str">
            <v>Vidusdaugavas atkritumu apsaimniekošanas reģions</v>
          </cell>
          <cell r="D206" t="str">
            <v>Latgales atkritumu apsaimniekošanas reģions</v>
          </cell>
        </row>
        <row r="207">
          <cell r="A207" t="str">
            <v>Jēkabpils novads</v>
          </cell>
          <cell r="B207" t="str">
            <v>Saukas pagasts</v>
          </cell>
          <cell r="C207" t="str">
            <v>Vidusdaugavas atkritumu apsaimniekošanas reģions</v>
          </cell>
          <cell r="D207" t="str">
            <v>Latgales atkritumu apsaimniekošanas reģions</v>
          </cell>
        </row>
        <row r="208">
          <cell r="A208" t="str">
            <v>Jēkabpils novads</v>
          </cell>
          <cell r="B208" t="str">
            <v>Sēlpils pagasts</v>
          </cell>
          <cell r="C208" t="str">
            <v>Vidusdaugavas atkritumu apsaimniekošanas reģions</v>
          </cell>
          <cell r="D208" t="str">
            <v>Latgales atkritumu apsaimniekošanas reģions</v>
          </cell>
        </row>
        <row r="209">
          <cell r="A209" t="str">
            <v>Jēkabpils novads</v>
          </cell>
          <cell r="B209" t="str">
            <v>Variešu pagasts</v>
          </cell>
          <cell r="C209" t="str">
            <v>Vidusdaugavas atkritumu apsaimniekošanas reģions</v>
          </cell>
          <cell r="D209" t="str">
            <v>Latgales atkritumu apsaimniekošanas reģions</v>
          </cell>
        </row>
        <row r="210">
          <cell r="A210" t="str">
            <v>Jēkabpils novads</v>
          </cell>
          <cell r="B210" t="str">
            <v>Viesītes pagasts</v>
          </cell>
          <cell r="C210" t="str">
            <v>Vidusdaugavas atkritumu apsaimniekošanas reģions</v>
          </cell>
          <cell r="D210" t="str">
            <v>Latgales atkritumu apsaimniekošanas reģions</v>
          </cell>
        </row>
        <row r="211">
          <cell r="A211" t="str">
            <v>Jēkabpils novads</v>
          </cell>
          <cell r="B211" t="str">
            <v>Viesītes pilsēta</v>
          </cell>
          <cell r="C211" t="str">
            <v>Vidusdaugavas atkritumu apsaimniekošanas reģions</v>
          </cell>
          <cell r="D211" t="str">
            <v>Latgales atkritumu apsaimniekošanas reģions</v>
          </cell>
        </row>
        <row r="212">
          <cell r="A212" t="str">
            <v>Jēkabpils novads</v>
          </cell>
          <cell r="B212" t="str">
            <v>Vīpes pagasts</v>
          </cell>
          <cell r="C212" t="str">
            <v>Vidusdaugavas atkritumu apsaimniekošanas reģions</v>
          </cell>
          <cell r="D212" t="str">
            <v>Latgales atkritumu apsaimniekošanas reģions</v>
          </cell>
        </row>
        <row r="213">
          <cell r="A213" t="str">
            <v>Jēkabpils novads</v>
          </cell>
          <cell r="B213" t="str">
            <v>Zasas pagasts</v>
          </cell>
          <cell r="C213" t="str">
            <v>Vidusdaugavas atkritumu apsaimniekošanas reģions</v>
          </cell>
          <cell r="D213" t="str">
            <v>Latgales atkritumu apsaimniekošanas reģions</v>
          </cell>
        </row>
        <row r="214">
          <cell r="A214" t="str">
            <v>Krāslavas novads</v>
          </cell>
          <cell r="B214" t="str">
            <v>Andrupenes pagasts</v>
          </cell>
          <cell r="C214" t="str">
            <v>Dienvidlatgales atkritumu apsaimniekošanas reģions</v>
          </cell>
          <cell r="D214" t="str">
            <v>Latgales atkritumu apsaimniekošanas reģions</v>
          </cell>
        </row>
        <row r="215">
          <cell r="A215" t="str">
            <v>Krāslavas novads</v>
          </cell>
          <cell r="B215" t="str">
            <v>Andzeļu pagasts</v>
          </cell>
          <cell r="C215" t="str">
            <v>Dienvidlatgales atkritumu apsaimniekošanas reģions</v>
          </cell>
          <cell r="D215" t="str">
            <v>Latgales atkritumu apsaimniekošanas reģions</v>
          </cell>
        </row>
        <row r="216">
          <cell r="A216" t="str">
            <v>Krāslavas novads</v>
          </cell>
          <cell r="B216" t="str">
            <v>Asūnes pagasts</v>
          </cell>
          <cell r="C216" t="str">
            <v>Dienvidlatgales atkritumu apsaimniekošanas reģions</v>
          </cell>
          <cell r="D216" t="str">
            <v>Latgales atkritumu apsaimniekošanas reģions</v>
          </cell>
        </row>
        <row r="217">
          <cell r="A217" t="str">
            <v>Krāslavas novads</v>
          </cell>
          <cell r="B217" t="str">
            <v>Aulejas pagasts</v>
          </cell>
          <cell r="C217" t="str">
            <v>Dienvidlatgales atkritumu apsaimniekošanas reģions</v>
          </cell>
          <cell r="D217" t="str">
            <v>Latgales atkritumu apsaimniekošanas reģions</v>
          </cell>
        </row>
        <row r="218">
          <cell r="A218" t="str">
            <v>Krāslavas novads</v>
          </cell>
          <cell r="B218" t="str">
            <v>Bērziņu pagasts</v>
          </cell>
          <cell r="C218" t="str">
            <v>Dienvidlatgales atkritumu apsaimniekošanas reģions</v>
          </cell>
          <cell r="D218" t="str">
            <v>Latgales atkritumu apsaimniekošanas reģions</v>
          </cell>
        </row>
        <row r="219">
          <cell r="A219" t="str">
            <v>Krāslavas novads</v>
          </cell>
          <cell r="B219" t="str">
            <v>Dagdas pagasts</v>
          </cell>
          <cell r="C219" t="str">
            <v>Dienvidlatgales atkritumu apsaimniekošanas reģions</v>
          </cell>
          <cell r="D219" t="str">
            <v>Latgales atkritumu apsaimniekošanas reģions</v>
          </cell>
        </row>
        <row r="220">
          <cell r="A220" t="str">
            <v>Krāslavas novads</v>
          </cell>
          <cell r="B220" t="str">
            <v>Dagdas pilsēta</v>
          </cell>
          <cell r="C220" t="str">
            <v>Dienvidlatgales atkritumu apsaimniekošanas reģions</v>
          </cell>
          <cell r="D220" t="str">
            <v>Latgales atkritumu apsaimniekošanas reģions</v>
          </cell>
        </row>
        <row r="221">
          <cell r="A221" t="str">
            <v>Krāslavas novads</v>
          </cell>
          <cell r="B221" t="str">
            <v>Ezernieku pagasts</v>
          </cell>
          <cell r="C221" t="str">
            <v>Dienvidlatgales atkritumu apsaimniekošanas reģions</v>
          </cell>
          <cell r="D221" t="str">
            <v>Latgales atkritumu apsaimniekošanas reģions</v>
          </cell>
        </row>
        <row r="222">
          <cell r="A222" t="str">
            <v>Krāslavas novads</v>
          </cell>
          <cell r="B222" t="str">
            <v>Grāveru pagasts</v>
          </cell>
          <cell r="C222" t="str">
            <v>Dienvidlatgales atkritumu apsaimniekošanas reģions</v>
          </cell>
          <cell r="D222" t="str">
            <v>Latgales atkritumu apsaimniekošanas reģions</v>
          </cell>
        </row>
        <row r="223">
          <cell r="A223" t="str">
            <v>Krāslavas novads</v>
          </cell>
          <cell r="B223" t="str">
            <v>Indras pagasts</v>
          </cell>
          <cell r="C223" t="str">
            <v>Dienvidlatgales atkritumu apsaimniekošanas reģions</v>
          </cell>
          <cell r="D223" t="str">
            <v>Latgales atkritumu apsaimniekošanas reģions</v>
          </cell>
        </row>
        <row r="224">
          <cell r="A224" t="str">
            <v>Krāslavas novads</v>
          </cell>
          <cell r="B224" t="str">
            <v>Izvaltas pagasts</v>
          </cell>
          <cell r="C224" t="str">
            <v>Dienvidlatgales atkritumu apsaimniekošanas reģions</v>
          </cell>
          <cell r="D224" t="str">
            <v>Latgales atkritumu apsaimniekošanas reģions</v>
          </cell>
        </row>
        <row r="225">
          <cell r="A225" t="str">
            <v>Krāslavas novads</v>
          </cell>
          <cell r="B225" t="str">
            <v>Kalniešu pagasts</v>
          </cell>
          <cell r="C225" t="str">
            <v>Dienvidlatgales atkritumu apsaimniekošanas reģions</v>
          </cell>
          <cell r="D225" t="str">
            <v>Latgales atkritumu apsaimniekošanas reģions</v>
          </cell>
        </row>
        <row r="226">
          <cell r="A226" t="str">
            <v>Krāslavas novads</v>
          </cell>
          <cell r="B226" t="str">
            <v>Kaplavas pagasts</v>
          </cell>
          <cell r="C226" t="str">
            <v>Dienvidlatgales atkritumu apsaimniekošanas reģions</v>
          </cell>
          <cell r="D226" t="str">
            <v>Latgales atkritumu apsaimniekošanas reģions</v>
          </cell>
        </row>
        <row r="227">
          <cell r="A227" t="str">
            <v>Krāslavas novads</v>
          </cell>
          <cell r="B227" t="str">
            <v>Kastuļinas pagasts</v>
          </cell>
          <cell r="C227" t="str">
            <v>Dienvidlatgales atkritumu apsaimniekošanas reģions</v>
          </cell>
          <cell r="D227" t="str">
            <v>Latgales atkritumu apsaimniekošanas reģions</v>
          </cell>
        </row>
        <row r="228">
          <cell r="A228" t="str">
            <v>Krāslavas novads</v>
          </cell>
          <cell r="B228" t="str">
            <v>Kombuļu pagasts</v>
          </cell>
          <cell r="C228" t="str">
            <v>Dienvidlatgales atkritumu apsaimniekošanas reģions</v>
          </cell>
          <cell r="D228" t="str">
            <v>Latgales atkritumu apsaimniekošanas reģions</v>
          </cell>
        </row>
        <row r="229">
          <cell r="A229" t="str">
            <v>Krāslavas novads</v>
          </cell>
          <cell r="B229" t="str">
            <v>Konstantinovas pagasts</v>
          </cell>
          <cell r="C229" t="str">
            <v>Dienvidlatgales atkritumu apsaimniekošanas reģions</v>
          </cell>
          <cell r="D229" t="str">
            <v>Latgales atkritumu apsaimniekošanas reģions</v>
          </cell>
        </row>
        <row r="230">
          <cell r="A230" t="str">
            <v>Krāslavas novads</v>
          </cell>
          <cell r="B230" t="str">
            <v>Krāslavas pagasts</v>
          </cell>
          <cell r="C230" t="str">
            <v>Dienvidlatgales atkritumu apsaimniekošanas reģions</v>
          </cell>
          <cell r="D230" t="str">
            <v>Latgales atkritumu apsaimniekošanas reģions</v>
          </cell>
        </row>
        <row r="231">
          <cell r="A231" t="str">
            <v>Krāslavas novads</v>
          </cell>
          <cell r="B231" t="str">
            <v>Krāslavas pilsēta</v>
          </cell>
          <cell r="C231" t="str">
            <v>Dienvidlatgales atkritumu apsaimniekošanas reģions</v>
          </cell>
          <cell r="D231" t="str">
            <v>Latgales atkritumu apsaimniekošanas reģions</v>
          </cell>
        </row>
        <row r="232">
          <cell r="A232" t="str">
            <v>Krāslavas novads</v>
          </cell>
          <cell r="B232" t="str">
            <v>Ķepovas pagasts</v>
          </cell>
          <cell r="C232" t="str">
            <v>Dienvidlatgales atkritumu apsaimniekošanas reģions</v>
          </cell>
          <cell r="D232" t="str">
            <v>Latgales atkritumu apsaimniekošanas reģions</v>
          </cell>
        </row>
        <row r="233">
          <cell r="A233" t="str">
            <v>Krāslavas novads</v>
          </cell>
          <cell r="B233" t="str">
            <v>Piedrujas pagasts</v>
          </cell>
          <cell r="C233" t="str">
            <v>Dienvidlatgales atkritumu apsaimniekošanas reģions</v>
          </cell>
          <cell r="D233" t="str">
            <v>Latgales atkritumu apsaimniekošanas reģions</v>
          </cell>
        </row>
        <row r="234">
          <cell r="A234" t="str">
            <v>Krāslavas novads</v>
          </cell>
          <cell r="B234" t="str">
            <v>Robežnieku pagasts</v>
          </cell>
          <cell r="C234" t="str">
            <v>Dienvidlatgales atkritumu apsaimniekošanas reģions</v>
          </cell>
          <cell r="D234" t="str">
            <v>Latgales atkritumu apsaimniekošanas reģions</v>
          </cell>
        </row>
        <row r="235">
          <cell r="A235" t="str">
            <v>Krāslavas novads</v>
          </cell>
          <cell r="B235" t="str">
            <v>Skaistas pagasts</v>
          </cell>
          <cell r="C235" t="str">
            <v>Dienvidlatgales atkritumu apsaimniekošanas reģions</v>
          </cell>
          <cell r="D235" t="str">
            <v>Latgales atkritumu apsaimniekošanas reģions</v>
          </cell>
        </row>
        <row r="236">
          <cell r="A236" t="str">
            <v>Krāslavas novads</v>
          </cell>
          <cell r="B236" t="str">
            <v>Svariņu pagasts</v>
          </cell>
          <cell r="C236" t="str">
            <v>Dienvidlatgales atkritumu apsaimniekošanas reģions</v>
          </cell>
          <cell r="D236" t="str">
            <v>Latgales atkritumu apsaimniekošanas reģions</v>
          </cell>
        </row>
        <row r="237">
          <cell r="A237" t="str">
            <v>Krāslavas novads</v>
          </cell>
          <cell r="B237" t="str">
            <v>Šķaunes pagasts</v>
          </cell>
          <cell r="C237" t="str">
            <v>Dienvidlatgales atkritumu apsaimniekošanas reģions</v>
          </cell>
          <cell r="D237" t="str">
            <v>Latgales atkritumu apsaimniekošanas reģions</v>
          </cell>
        </row>
        <row r="238">
          <cell r="A238" t="str">
            <v>Krāslavas novads</v>
          </cell>
          <cell r="B238" t="str">
            <v>Šķeltovas pagasts</v>
          </cell>
          <cell r="C238" t="str">
            <v>Dienvidlatgales atkritumu apsaimniekošanas reģions</v>
          </cell>
          <cell r="D238" t="str">
            <v>Latgales atkritumu apsaimniekošanas reģions</v>
          </cell>
        </row>
        <row r="239">
          <cell r="A239" t="str">
            <v>Krāslavas novads</v>
          </cell>
          <cell r="B239" t="str">
            <v>Ūdrīšu pagasts</v>
          </cell>
          <cell r="C239" t="str">
            <v>Dienvidlatgales atkritumu apsaimniekošanas reģions</v>
          </cell>
          <cell r="D239" t="str">
            <v>Latgales atkritumu apsaimniekošanas reģions</v>
          </cell>
        </row>
        <row r="240">
          <cell r="A240" t="str">
            <v>Kuldīgas novads</v>
          </cell>
          <cell r="B240" t="str">
            <v>Alsungas pagasts</v>
          </cell>
          <cell r="C240" t="str">
            <v>Ventspils atkritumu apsaimniekošanas reģions</v>
          </cell>
          <cell r="D240" t="str">
            <v>Dienvidkurzemes atkritumu apsaimniekošanas reģions</v>
          </cell>
        </row>
        <row r="241">
          <cell r="A241" t="str">
            <v>Kuldīgas novads</v>
          </cell>
          <cell r="B241" t="str">
            <v>Ēdoles pagasts</v>
          </cell>
          <cell r="C241" t="str">
            <v>Ventspils atkritumu apsaimniekošanas reģions</v>
          </cell>
          <cell r="D241" t="str">
            <v>Dienvidkurzemes atkritumu apsaimniekošanas reģions</v>
          </cell>
        </row>
        <row r="242">
          <cell r="A242" t="str">
            <v>Kuldīgas novads</v>
          </cell>
          <cell r="B242" t="str">
            <v>Gudenieku pagasts</v>
          </cell>
          <cell r="C242" t="str">
            <v>Ventspils atkritumu apsaimniekošanas reģions</v>
          </cell>
          <cell r="D242" t="str">
            <v>Dienvidkurzemes atkritumu apsaimniekošanas reģions</v>
          </cell>
        </row>
        <row r="243">
          <cell r="A243" t="str">
            <v>Kuldīgas novads</v>
          </cell>
          <cell r="B243" t="str">
            <v>Īvandes pagasts</v>
          </cell>
          <cell r="C243" t="str">
            <v>Ventspils atkritumu apsaimniekošanas reģions</v>
          </cell>
          <cell r="D243" t="str">
            <v>Dienvidkurzemes atkritumu apsaimniekošanas reģions</v>
          </cell>
        </row>
        <row r="244">
          <cell r="A244" t="str">
            <v>Kuldīgas novads</v>
          </cell>
          <cell r="B244" t="str">
            <v>Kabiles pagasts</v>
          </cell>
          <cell r="C244" t="str">
            <v>Ventspils atkritumu apsaimniekošanas reģions</v>
          </cell>
          <cell r="D244" t="str">
            <v>Dienvidkurzemes atkritumu apsaimniekošanas reģions</v>
          </cell>
        </row>
        <row r="245">
          <cell r="A245" t="str">
            <v>Kuldīgas novads</v>
          </cell>
          <cell r="B245" t="str">
            <v>Kuldīgas pilsēta</v>
          </cell>
          <cell r="C245" t="str">
            <v>Ventspils atkritumu apsaimniekošanas reģions</v>
          </cell>
          <cell r="D245" t="str">
            <v>Dienvidkurzemes atkritumu apsaimniekošanas reģions</v>
          </cell>
        </row>
        <row r="246">
          <cell r="A246" t="str">
            <v>Kuldīgas novads</v>
          </cell>
          <cell r="B246" t="str">
            <v>Kurmāles pagasts</v>
          </cell>
          <cell r="C246" t="str">
            <v>Ventspils atkritumu apsaimniekošanas reģions</v>
          </cell>
          <cell r="D246" t="str">
            <v>Dienvidkurzemes atkritumu apsaimniekošanas reģions</v>
          </cell>
        </row>
        <row r="247">
          <cell r="A247" t="str">
            <v>Kuldīgas novads</v>
          </cell>
          <cell r="B247" t="str">
            <v>Laidu pagasts</v>
          </cell>
          <cell r="C247" t="str">
            <v>Ventspils atkritumu apsaimniekošanas reģions</v>
          </cell>
          <cell r="D247" t="str">
            <v>Dienvidkurzemes atkritumu apsaimniekošanas reģions</v>
          </cell>
        </row>
        <row r="248">
          <cell r="A248" t="str">
            <v>Kuldīgas novads</v>
          </cell>
          <cell r="B248" t="str">
            <v>Nīkrāces pagasts</v>
          </cell>
          <cell r="C248" t="str">
            <v>Ventspils atkritumu apsaimniekošanas reģions</v>
          </cell>
          <cell r="D248" t="str">
            <v>Dienvidkurzemes atkritumu apsaimniekošanas reģions</v>
          </cell>
        </row>
        <row r="249">
          <cell r="A249" t="str">
            <v>Kuldīgas novads</v>
          </cell>
          <cell r="B249" t="str">
            <v>Padures pagasts</v>
          </cell>
          <cell r="C249" t="str">
            <v>Ventspils atkritumu apsaimniekošanas reģions</v>
          </cell>
          <cell r="D249" t="str">
            <v>Dienvidkurzemes atkritumu apsaimniekošanas reģions</v>
          </cell>
        </row>
        <row r="250">
          <cell r="A250" t="str">
            <v>Kuldīgas novads</v>
          </cell>
          <cell r="B250" t="str">
            <v>Pelču pagasts</v>
          </cell>
          <cell r="C250" t="str">
            <v>Ventspils atkritumu apsaimniekošanas reģions</v>
          </cell>
          <cell r="D250" t="str">
            <v>Dienvidkurzemes atkritumu apsaimniekošanas reģions</v>
          </cell>
        </row>
        <row r="251">
          <cell r="A251" t="str">
            <v>Kuldīgas novads</v>
          </cell>
          <cell r="B251" t="str">
            <v>Raņķu pagasts</v>
          </cell>
          <cell r="C251" t="str">
            <v>Ventspils atkritumu apsaimniekošanas reģions</v>
          </cell>
          <cell r="D251" t="str">
            <v>Dienvidkurzemes atkritumu apsaimniekošanas reģions</v>
          </cell>
        </row>
        <row r="252">
          <cell r="A252" t="str">
            <v>Kuldīgas novads</v>
          </cell>
          <cell r="B252" t="str">
            <v>Rendas pagasts</v>
          </cell>
          <cell r="C252" t="str">
            <v>Ventspils atkritumu apsaimniekošanas reģions</v>
          </cell>
          <cell r="D252" t="str">
            <v>Dienvidkurzemes atkritumu apsaimniekošanas reģions</v>
          </cell>
        </row>
        <row r="253">
          <cell r="A253" t="str">
            <v>Kuldīgas novads</v>
          </cell>
          <cell r="B253" t="str">
            <v>Rudbāržu pagasts</v>
          </cell>
          <cell r="C253" t="str">
            <v>Ventspils atkritumu apsaimniekošanas reģions</v>
          </cell>
          <cell r="D253" t="str">
            <v>Dienvidkurzemes atkritumu apsaimniekošanas reģions</v>
          </cell>
        </row>
        <row r="254">
          <cell r="A254" t="str">
            <v>Kuldīgas novads</v>
          </cell>
          <cell r="B254" t="str">
            <v>Rumbas pagasts</v>
          </cell>
          <cell r="C254" t="str">
            <v>Ventspils atkritumu apsaimniekošanas reģions</v>
          </cell>
          <cell r="D254" t="str">
            <v>Dienvidkurzemes atkritumu apsaimniekošanas reģions</v>
          </cell>
        </row>
        <row r="255">
          <cell r="A255" t="str">
            <v>Kuldīgas novads</v>
          </cell>
          <cell r="B255" t="str">
            <v>Skrundas pagasts</v>
          </cell>
          <cell r="C255" t="str">
            <v>Ventspils atkritumu apsaimniekošanas reģions</v>
          </cell>
          <cell r="D255" t="str">
            <v>Dienvidkurzemes atkritumu apsaimniekošanas reģions</v>
          </cell>
        </row>
        <row r="256">
          <cell r="A256" t="str">
            <v>Kuldīgas novads</v>
          </cell>
          <cell r="B256" t="str">
            <v>Skrundas pilsēta</v>
          </cell>
          <cell r="C256" t="str">
            <v>Ventspils atkritumu apsaimniekošanas reģions</v>
          </cell>
          <cell r="D256" t="str">
            <v>Dienvidkurzemes atkritumu apsaimniekošanas reģions</v>
          </cell>
        </row>
        <row r="257">
          <cell r="A257" t="str">
            <v>Kuldīgas novads</v>
          </cell>
          <cell r="B257" t="str">
            <v>Snēpeles pagasts</v>
          </cell>
          <cell r="C257" t="str">
            <v>Ventspils atkritumu apsaimniekošanas reģions</v>
          </cell>
          <cell r="D257" t="str">
            <v>Dienvidkurzemes atkritumu apsaimniekošanas reģions</v>
          </cell>
        </row>
        <row r="258">
          <cell r="A258" t="str">
            <v>Kuldīgas novads</v>
          </cell>
          <cell r="B258" t="str">
            <v>Turlavas pagasts</v>
          </cell>
          <cell r="C258" t="str">
            <v>Ventspils atkritumu apsaimniekošanas reģions</v>
          </cell>
          <cell r="D258" t="str">
            <v>Dienvidkurzemes atkritumu apsaimniekošanas reģions</v>
          </cell>
        </row>
        <row r="259">
          <cell r="A259" t="str">
            <v>Kuldīgas novads</v>
          </cell>
          <cell r="B259" t="str">
            <v>Vārmes pagasts</v>
          </cell>
          <cell r="C259" t="str">
            <v>Ventspils atkritumu apsaimniekošanas reģions</v>
          </cell>
          <cell r="D259" t="str">
            <v>Dienvidkurzemes atkritumu apsaimniekošanas reģions</v>
          </cell>
        </row>
        <row r="260">
          <cell r="A260" t="str">
            <v>Ķekavas novads</v>
          </cell>
          <cell r="B260" t="str">
            <v>Baldones pagasts</v>
          </cell>
          <cell r="C260" t="str">
            <v>Pierīgas atkritumu apsaimniekošanas reģions</v>
          </cell>
          <cell r="D260" t="str">
            <v>Viduslatvijas atkritumu apsaimniekošanas reģions</v>
          </cell>
        </row>
        <row r="261">
          <cell r="A261" t="str">
            <v>Ķekavas novads</v>
          </cell>
          <cell r="B261" t="str">
            <v>Baldones pilsēta</v>
          </cell>
          <cell r="C261" t="str">
            <v>Pierīgas atkritumu apsaimniekošanas reģions</v>
          </cell>
          <cell r="D261" t="str">
            <v>Viduslatvijas atkritumu apsaimniekošanas reģions</v>
          </cell>
        </row>
        <row r="262">
          <cell r="A262" t="str">
            <v>Ķekavas novads</v>
          </cell>
          <cell r="B262" t="str">
            <v>Baložu pilsēta</v>
          </cell>
          <cell r="C262" t="str">
            <v>Pierīgas atkritumu apsaimniekošanas reģions</v>
          </cell>
          <cell r="D262" t="str">
            <v>Viduslatvijas atkritumu apsaimniekošanas reģions</v>
          </cell>
        </row>
        <row r="263">
          <cell r="A263" t="str">
            <v>Ķekavas novads</v>
          </cell>
          <cell r="B263" t="str">
            <v>Daugmales pagasts</v>
          </cell>
          <cell r="C263" t="str">
            <v>Pierīgas atkritumu apsaimniekošanas reģions</v>
          </cell>
          <cell r="D263" t="str">
            <v>Viduslatvijas atkritumu apsaimniekošanas reģions</v>
          </cell>
        </row>
        <row r="264">
          <cell r="A264" t="str">
            <v>Ķekavas novads</v>
          </cell>
          <cell r="B264" t="str">
            <v>Ķekavas pagasts</v>
          </cell>
          <cell r="C264" t="str">
            <v>Pierīgas atkritumu apsaimniekošanas reģions</v>
          </cell>
          <cell r="D264" t="str">
            <v>Viduslatvijas atkritumu apsaimniekošanas reģions</v>
          </cell>
        </row>
        <row r="265">
          <cell r="A265" t="str">
            <v>Ķekavas novads</v>
          </cell>
          <cell r="B265" t="str">
            <v>Ķekavas pilsēta</v>
          </cell>
          <cell r="C265" t="str">
            <v>Pierīgas atkritumu apsaimniekošanas reģions</v>
          </cell>
          <cell r="D265" t="str">
            <v>Viduslatvijas atkritumu apsaimniekošanas reģions</v>
          </cell>
        </row>
        <row r="266">
          <cell r="A266" t="str">
            <v>Dienvidkurzemes novads</v>
          </cell>
          <cell r="B266" t="str">
            <v>Aizputes pagasts</v>
          </cell>
          <cell r="C266" t="str">
            <v>Liepājas atkritumu apsaimniekošanas reģions</v>
          </cell>
          <cell r="D266" t="str">
            <v>Dienvidkurzemes atkritumu apsaimniekošanas reģions</v>
          </cell>
          <cell r="E266" t="str">
            <v>Dienvidkurzemā ietilpst - Liepājas valstspilsētas pašvaldība, Saldus novads un Dienvidkurzemes novads (ietver piecas pilsētas (Grobiņa, Aizpute, Priekule, Pāvilosta un Durbe) un 26 pagasti (Aizputes, Cīravas, Kalvenes, Kazdangas, Lažas, Dunikas, Rucavas, Grobiņas, Medzes, Bārtas, Gaviezes, Sakas, Vērgales, Durbes, Dunalkas, Vecpils, Tadaiķu, Nīcas, Otaņķu, Priekules, Virgas, Bunkas, Kalētu, Gramzdas, Vaiņodes, Embūtes), daļa Kuldīgas novada </v>
          </cell>
        </row>
        <row r="267">
          <cell r="A267" t="str">
            <v>Dienvidkurzemes novads</v>
          </cell>
          <cell r="B267" t="str">
            <v>Aizputes pilsēta</v>
          </cell>
          <cell r="C267" t="str">
            <v>Liepājas atkritumu apsaimniekošanas reģions</v>
          </cell>
          <cell r="D267" t="str">
            <v>Dienvidkurzemes atkritumu apsaimniekošanas reģions</v>
          </cell>
          <cell r="E267" t="str">
            <v>Liepājas novads</v>
          </cell>
        </row>
        <row r="268">
          <cell r="A268" t="str">
            <v>Dienvidkurzemes novads</v>
          </cell>
          <cell r="B268" t="str">
            <v>Bārtas pagasts</v>
          </cell>
          <cell r="C268" t="str">
            <v>Liepājas atkritumu apsaimniekošanas reģions</v>
          </cell>
          <cell r="D268" t="str">
            <v>Dienvidkurzemes atkritumu apsaimniekošanas reģions</v>
          </cell>
        </row>
        <row r="269">
          <cell r="A269" t="str">
            <v>Dienvidkurzemes novads</v>
          </cell>
          <cell r="B269" t="str">
            <v>Bunkas pagasts</v>
          </cell>
          <cell r="C269" t="str">
            <v>Liepājas atkritumu apsaimniekošanas reģions</v>
          </cell>
          <cell r="D269" t="str">
            <v>Dienvidkurzemes atkritumu apsaimniekošanas reģions</v>
          </cell>
        </row>
        <row r="270">
          <cell r="A270" t="str">
            <v>Dienvidkurzemes novads</v>
          </cell>
          <cell r="B270" t="str">
            <v>Cīravas pagasts</v>
          </cell>
          <cell r="C270" t="str">
            <v>Liepājas atkritumu apsaimniekošanas reģions</v>
          </cell>
          <cell r="D270" t="str">
            <v>Dienvidkurzemes atkritumu apsaimniekošanas reģions</v>
          </cell>
        </row>
        <row r="271">
          <cell r="A271" t="str">
            <v>Dienvidkurzemes novads</v>
          </cell>
          <cell r="B271" t="str">
            <v>Dunalkas pagasts</v>
          </cell>
          <cell r="C271" t="str">
            <v>Liepājas atkritumu apsaimniekošanas reģions</v>
          </cell>
          <cell r="D271" t="str">
            <v>Dienvidkurzemes atkritumu apsaimniekošanas reģions</v>
          </cell>
        </row>
        <row r="272">
          <cell r="A272" t="str">
            <v>Dienvidkurzemes novads</v>
          </cell>
          <cell r="B272" t="str">
            <v>Dunikas pagasts</v>
          </cell>
          <cell r="C272" t="str">
            <v>Liepājas atkritumu apsaimniekošanas reģions</v>
          </cell>
          <cell r="D272" t="str">
            <v>Dienvidkurzemes atkritumu apsaimniekošanas reģions</v>
          </cell>
        </row>
        <row r="273">
          <cell r="A273" t="str">
            <v>Dienvidkurzemes novads</v>
          </cell>
          <cell r="B273" t="str">
            <v>Durbes pagasts</v>
          </cell>
          <cell r="C273" t="str">
            <v>Liepājas atkritumu apsaimniekošanas reģions</v>
          </cell>
          <cell r="D273" t="str">
            <v>Dienvidkurzemes atkritumu apsaimniekošanas reģions</v>
          </cell>
        </row>
        <row r="274">
          <cell r="A274" t="str">
            <v>Dienvidkurzemes novads</v>
          </cell>
          <cell r="B274" t="str">
            <v>Durbes pilsēta</v>
          </cell>
          <cell r="C274" t="str">
            <v>Liepājas atkritumu apsaimniekošanas reģions</v>
          </cell>
          <cell r="D274" t="str">
            <v>Dienvidkurzemes atkritumu apsaimniekošanas reģions</v>
          </cell>
        </row>
        <row r="275">
          <cell r="A275" t="str">
            <v>Dienvidkurzemes novads</v>
          </cell>
          <cell r="B275" t="str">
            <v>Embūtes pagasts</v>
          </cell>
          <cell r="C275" t="str">
            <v>Liepājas atkritumu apsaimniekošanas reģions</v>
          </cell>
          <cell r="D275" t="str">
            <v>Dienvidkurzemes atkritumu apsaimniekošanas reģions</v>
          </cell>
        </row>
        <row r="276">
          <cell r="A276" t="str">
            <v>Dienvidkurzemes novads</v>
          </cell>
          <cell r="B276" t="str">
            <v>Gaviezes pagasts</v>
          </cell>
          <cell r="C276" t="str">
            <v>Liepājas atkritumu apsaimniekošanas reģions</v>
          </cell>
          <cell r="D276" t="str">
            <v>Dienvidkurzemes atkritumu apsaimniekošanas reģions</v>
          </cell>
        </row>
        <row r="277">
          <cell r="A277" t="str">
            <v>Dienvidkurzemes novads</v>
          </cell>
          <cell r="B277" t="str">
            <v>Gramzdas pagasts</v>
          </cell>
          <cell r="C277" t="str">
            <v>Liepājas atkritumu apsaimniekošanas reģions</v>
          </cell>
          <cell r="D277" t="str">
            <v>Dienvidkurzemes atkritumu apsaimniekošanas reģions</v>
          </cell>
        </row>
        <row r="278">
          <cell r="A278" t="str">
            <v>Dienvidkurzemes novads</v>
          </cell>
          <cell r="B278" t="str">
            <v>Grobiņas pagasts</v>
          </cell>
          <cell r="C278" t="str">
            <v>Liepājas atkritumu apsaimniekošanas reģions</v>
          </cell>
          <cell r="D278" t="str">
            <v>Dienvidkurzemes atkritumu apsaimniekošanas reģions</v>
          </cell>
        </row>
        <row r="279">
          <cell r="A279" t="str">
            <v>Dienvidkurzemes novads</v>
          </cell>
          <cell r="B279" t="str">
            <v>Grobiņas pilsēta</v>
          </cell>
          <cell r="C279" t="str">
            <v>Liepājas atkritumu apsaimniekošanas reģions</v>
          </cell>
          <cell r="D279" t="str">
            <v>Dienvidkurzemes atkritumu apsaimniekošanas reģions</v>
          </cell>
        </row>
        <row r="280">
          <cell r="A280" t="str">
            <v>Dienvidkurzemes novads</v>
          </cell>
          <cell r="B280" t="str">
            <v>Kalētu pagasts</v>
          </cell>
          <cell r="C280" t="str">
            <v>Liepājas atkritumu apsaimniekošanas reģions</v>
          </cell>
          <cell r="D280" t="str">
            <v>Dienvidkurzemes atkritumu apsaimniekošanas reģions</v>
          </cell>
        </row>
        <row r="281">
          <cell r="A281" t="str">
            <v>Dienvidkurzemes novads</v>
          </cell>
          <cell r="B281" t="str">
            <v>Kalvenes pagasts</v>
          </cell>
          <cell r="C281" t="str">
            <v>Liepājas atkritumu apsaimniekošanas reģions</v>
          </cell>
          <cell r="D281" t="str">
            <v>Dienvidkurzemes atkritumu apsaimniekošanas reģions</v>
          </cell>
        </row>
        <row r="282">
          <cell r="A282" t="str">
            <v>Dienvidkurzemes novads</v>
          </cell>
          <cell r="B282" t="str">
            <v>Kazdangas pagasts</v>
          </cell>
          <cell r="C282" t="str">
            <v>Liepājas atkritumu apsaimniekošanas reģions</v>
          </cell>
          <cell r="D282" t="str">
            <v>Dienvidkurzemes atkritumu apsaimniekošanas reģions</v>
          </cell>
        </row>
        <row r="283">
          <cell r="A283" t="str">
            <v>Dienvidkurzemes novads</v>
          </cell>
          <cell r="B283" t="str">
            <v>Lažas pagasts</v>
          </cell>
          <cell r="C283" t="str">
            <v>Liepājas atkritumu apsaimniekošanas reģions</v>
          </cell>
          <cell r="D283" t="str">
            <v>Dienvidkurzemes atkritumu apsaimniekošanas reģions</v>
          </cell>
        </row>
        <row r="284">
          <cell r="A284" t="str">
            <v>Liepājas pilsēta</v>
          </cell>
          <cell r="B284" t="str">
            <v>Liepājas pilsēta</v>
          </cell>
          <cell r="C284" t="str">
            <v>Liepājas atkritumu apsaimniekošanas reģions</v>
          </cell>
          <cell r="D284" t="str">
            <v>Dienvidkurzemes atkritumu apsaimniekošanas reģions</v>
          </cell>
        </row>
        <row r="285">
          <cell r="A285" t="str">
            <v>Dienvidkurzemes novads</v>
          </cell>
          <cell r="B285" t="str">
            <v>Medzes pagasts</v>
          </cell>
          <cell r="C285" t="str">
            <v>Liepājas atkritumu apsaimniekošanas reģions</v>
          </cell>
          <cell r="D285" t="str">
            <v>Dienvidkurzemes atkritumu apsaimniekošanas reģions</v>
          </cell>
        </row>
        <row r="286">
          <cell r="A286" t="str">
            <v>Dienvidkurzemes novads</v>
          </cell>
          <cell r="B286" t="str">
            <v>Nīcas pagasts</v>
          </cell>
          <cell r="C286" t="str">
            <v>Liepājas atkritumu apsaimniekošanas reģions</v>
          </cell>
          <cell r="D286" t="str">
            <v>Dienvidkurzemes atkritumu apsaimniekošanas reģions</v>
          </cell>
        </row>
        <row r="287">
          <cell r="A287" t="str">
            <v>Dienvidkurzemes novads</v>
          </cell>
          <cell r="B287" t="str">
            <v>Otaņķu pagasts</v>
          </cell>
          <cell r="C287" t="str">
            <v>Liepājas atkritumu apsaimniekošanas reģions</v>
          </cell>
          <cell r="D287" t="str">
            <v>Dienvidkurzemes atkritumu apsaimniekošanas reģions</v>
          </cell>
        </row>
        <row r="288">
          <cell r="A288" t="str">
            <v>Dienvidkurzemes novads</v>
          </cell>
          <cell r="B288" t="str">
            <v>Pāvilostas pilsēta</v>
          </cell>
          <cell r="C288" t="str">
            <v>Liepājas atkritumu apsaimniekošanas reģions</v>
          </cell>
          <cell r="D288" t="str">
            <v>Dienvidkurzemes atkritumu apsaimniekošanas reģions</v>
          </cell>
        </row>
        <row r="289">
          <cell r="A289" t="str">
            <v>Dienvidkurzemes novads</v>
          </cell>
          <cell r="B289" t="str">
            <v>Priekules pagasts</v>
          </cell>
          <cell r="C289" t="str">
            <v>Liepājas atkritumu apsaimniekošanas reģions</v>
          </cell>
          <cell r="D289" t="str">
            <v>Dienvidkurzemes atkritumu apsaimniekošanas reģions</v>
          </cell>
        </row>
        <row r="290">
          <cell r="A290" t="str">
            <v>Dienvidkurzemes novads</v>
          </cell>
          <cell r="B290" t="str">
            <v>Priekules pilsēta</v>
          </cell>
          <cell r="C290" t="str">
            <v>Liepājas atkritumu apsaimniekošanas reģions</v>
          </cell>
          <cell r="D290" t="str">
            <v>Dienvidkurzemes atkritumu apsaimniekošanas reģions</v>
          </cell>
        </row>
        <row r="291">
          <cell r="A291" t="str">
            <v>Dienvidkurzemes novads</v>
          </cell>
          <cell r="B291" t="str">
            <v>Rucavas pagasts</v>
          </cell>
          <cell r="C291" t="str">
            <v>Liepājas atkritumu apsaimniekošanas reģions</v>
          </cell>
          <cell r="D291" t="str">
            <v>Dienvidkurzemes atkritumu apsaimniekošanas reģions</v>
          </cell>
        </row>
        <row r="292">
          <cell r="A292" t="str">
            <v>Dienvidkurzemes novads</v>
          </cell>
          <cell r="B292" t="str">
            <v>Sakas pagasts</v>
          </cell>
          <cell r="C292" t="str">
            <v>Liepājas atkritumu apsaimniekošanas reģions</v>
          </cell>
          <cell r="D292" t="str">
            <v>Dienvidkurzemes atkritumu apsaimniekošanas reģions</v>
          </cell>
        </row>
        <row r="293">
          <cell r="A293" t="str">
            <v>Dienvidkurzemes novads</v>
          </cell>
          <cell r="B293" t="str">
            <v>Tadaiķu pagasts</v>
          </cell>
          <cell r="C293" t="str">
            <v>Liepājas atkritumu apsaimniekošanas reģions</v>
          </cell>
          <cell r="D293" t="str">
            <v>Dienvidkurzemes atkritumu apsaimniekošanas reģions</v>
          </cell>
        </row>
        <row r="294">
          <cell r="A294" t="str">
            <v>Dienvidkurzemes novads</v>
          </cell>
          <cell r="B294" t="str">
            <v>Vaiņodes pagasts</v>
          </cell>
          <cell r="C294" t="str">
            <v>Liepājas atkritumu apsaimniekošanas reģions</v>
          </cell>
          <cell r="D294" t="str">
            <v>Dienvidkurzemes atkritumu apsaimniekošanas reģions</v>
          </cell>
        </row>
        <row r="295">
          <cell r="A295" t="str">
            <v>Dienvidkurzemes novads</v>
          </cell>
          <cell r="B295" t="str">
            <v>Vecpils pagasts</v>
          </cell>
          <cell r="C295" t="str">
            <v>Liepājas atkritumu apsaimniekošanas reģions</v>
          </cell>
          <cell r="D295" t="str">
            <v>Dienvidkurzemes atkritumu apsaimniekošanas reģions</v>
          </cell>
        </row>
        <row r="296">
          <cell r="A296" t="str">
            <v>Dienvidkurzemes novads</v>
          </cell>
          <cell r="B296" t="str">
            <v>Vērgales pagasts</v>
          </cell>
          <cell r="C296" t="str">
            <v>Liepājas atkritumu apsaimniekošanas reģions</v>
          </cell>
          <cell r="D296" t="str">
            <v>Dienvidkurzemes atkritumu apsaimniekošanas reģions</v>
          </cell>
        </row>
        <row r="297">
          <cell r="A297" t="str">
            <v>Dienvidkurzemes novads</v>
          </cell>
          <cell r="B297" t="str">
            <v>Virgas pagasts</v>
          </cell>
          <cell r="C297" t="str">
            <v>Liepājas atkritumu apsaimniekošanas reģions</v>
          </cell>
          <cell r="D297" t="str">
            <v>Dienvidkurzemes atkritumu apsaimniekošanas reģions</v>
          </cell>
        </row>
        <row r="298">
          <cell r="A298" t="str">
            <v>Limbažu novads</v>
          </cell>
          <cell r="B298" t="str">
            <v>Ainažu pagasts</v>
          </cell>
          <cell r="C298" t="str">
            <v>Ziemeļvidzemes atkritumu apsaimniekošanas reģions</v>
          </cell>
          <cell r="D298" t="str">
            <v>Vidzemes atkritumu apsaimniekošanas reģions</v>
          </cell>
        </row>
        <row r="299">
          <cell r="A299" t="str">
            <v>Limbažu novads</v>
          </cell>
          <cell r="B299" t="str">
            <v>Ainažu pilsēta</v>
          </cell>
          <cell r="C299" t="str">
            <v>Ziemeļvidzemes atkritumu apsaimniekošanas reģions</v>
          </cell>
          <cell r="D299" t="str">
            <v>Vidzemes atkritumu apsaimniekošanas reģions</v>
          </cell>
        </row>
        <row r="300">
          <cell r="A300" t="str">
            <v>Limbažu novads</v>
          </cell>
          <cell r="B300" t="str">
            <v>Alojas pagasts</v>
          </cell>
          <cell r="C300" t="str">
            <v>Ziemeļvidzemes atkritumu apsaimniekošanas reģions</v>
          </cell>
          <cell r="D300" t="str">
            <v>Vidzemes atkritumu apsaimniekošanas reģions</v>
          </cell>
        </row>
        <row r="301">
          <cell r="A301" t="str">
            <v>Limbažu novads</v>
          </cell>
          <cell r="B301" t="str">
            <v>Alojas pilsēta</v>
          </cell>
          <cell r="C301" t="str">
            <v>Ziemeļvidzemes atkritumu apsaimniekošanas reģions</v>
          </cell>
          <cell r="D301" t="str">
            <v>Vidzemes atkritumu apsaimniekošanas reģions</v>
          </cell>
        </row>
        <row r="302">
          <cell r="A302" t="str">
            <v>Limbažu novads</v>
          </cell>
          <cell r="B302" t="str">
            <v>Braslavas pagasts</v>
          </cell>
          <cell r="C302" t="str">
            <v>Ziemeļvidzemes atkritumu apsaimniekošanas reģions</v>
          </cell>
          <cell r="D302" t="str">
            <v>Vidzemes atkritumu apsaimniekošanas reģions</v>
          </cell>
        </row>
        <row r="303">
          <cell r="A303" t="str">
            <v>Limbažu novads</v>
          </cell>
          <cell r="B303" t="str">
            <v>Brīvzemnieku pagasts</v>
          </cell>
          <cell r="C303" t="str">
            <v>Ziemeļvidzemes atkritumu apsaimniekošanas reģions</v>
          </cell>
          <cell r="D303" t="str">
            <v>Vidzemes atkritumu apsaimniekošanas reģions</v>
          </cell>
        </row>
        <row r="304">
          <cell r="A304" t="str">
            <v>Limbažu novads</v>
          </cell>
          <cell r="B304" t="str">
            <v>Katvaru pagasts</v>
          </cell>
          <cell r="C304" t="str">
            <v>Ziemeļvidzemes atkritumu apsaimniekošanas reģions</v>
          </cell>
          <cell r="D304" t="str">
            <v>Vidzemes atkritumu apsaimniekošanas reģions</v>
          </cell>
        </row>
        <row r="305">
          <cell r="A305" t="str">
            <v>Limbažu novads</v>
          </cell>
          <cell r="B305" t="str">
            <v>Liepupes pagasts</v>
          </cell>
          <cell r="C305" t="str">
            <v>Ziemeļvidzemes atkritumu apsaimniekošanas reģions</v>
          </cell>
          <cell r="D305" t="str">
            <v>Vidzemes atkritumu apsaimniekošanas reģions</v>
          </cell>
        </row>
        <row r="306">
          <cell r="A306" t="str">
            <v>Limbažu novads</v>
          </cell>
          <cell r="B306" t="str">
            <v>Limbažu pagasts</v>
          </cell>
          <cell r="C306" t="str">
            <v>Ziemeļvidzemes atkritumu apsaimniekošanas reģions</v>
          </cell>
          <cell r="D306" t="str">
            <v>Vidzemes atkritumu apsaimniekošanas reģions</v>
          </cell>
        </row>
        <row r="307">
          <cell r="A307" t="str">
            <v>Limbažu novads</v>
          </cell>
          <cell r="B307" t="str">
            <v>Limbažu pilsēta</v>
          </cell>
          <cell r="C307" t="str">
            <v>Ziemeļvidzemes atkritumu apsaimniekošanas reģions</v>
          </cell>
          <cell r="D307" t="str">
            <v>Vidzemes atkritumu apsaimniekošanas reģions</v>
          </cell>
        </row>
        <row r="308">
          <cell r="A308" t="str">
            <v>Limbažu novads</v>
          </cell>
          <cell r="B308" t="str">
            <v>Pāles pagasts</v>
          </cell>
          <cell r="C308" t="str">
            <v>Ziemeļvidzemes atkritumu apsaimniekošanas reģions</v>
          </cell>
          <cell r="D308" t="str">
            <v>Vidzemes atkritumu apsaimniekošanas reģions</v>
          </cell>
        </row>
        <row r="309">
          <cell r="A309" t="str">
            <v>Limbažu novads</v>
          </cell>
          <cell r="B309" t="str">
            <v>Salacgrīvas pagasts</v>
          </cell>
          <cell r="C309" t="str">
            <v>Ziemeļvidzemes atkritumu apsaimniekošanas reģions</v>
          </cell>
          <cell r="D309" t="str">
            <v>Vidzemes atkritumu apsaimniekošanas reģions</v>
          </cell>
        </row>
        <row r="310">
          <cell r="A310" t="str">
            <v>Limbažu novads</v>
          </cell>
          <cell r="B310" t="str">
            <v>Salacgrīvas pilsēta</v>
          </cell>
          <cell r="C310" t="str">
            <v>Ziemeļvidzemes atkritumu apsaimniekošanas reģions</v>
          </cell>
          <cell r="D310" t="str">
            <v>Vidzemes atkritumu apsaimniekošanas reģions</v>
          </cell>
        </row>
        <row r="311">
          <cell r="A311" t="str">
            <v>Limbažu novads</v>
          </cell>
          <cell r="B311" t="str">
            <v>Skultes pagasts</v>
          </cell>
          <cell r="C311" t="str">
            <v>Ziemeļvidzemes atkritumu apsaimniekošanas reģions</v>
          </cell>
          <cell r="D311" t="str">
            <v>Vidzemes atkritumu apsaimniekošanas reģions</v>
          </cell>
        </row>
        <row r="312">
          <cell r="A312" t="str">
            <v>Limbažu novads</v>
          </cell>
          <cell r="B312" t="str">
            <v>Staiceles pagasts</v>
          </cell>
          <cell r="C312" t="str">
            <v>Ziemeļvidzemes atkritumu apsaimniekošanas reģions</v>
          </cell>
          <cell r="D312" t="str">
            <v>Vidzemes atkritumu apsaimniekošanas reģions</v>
          </cell>
        </row>
        <row r="313">
          <cell r="A313" t="str">
            <v>Limbažu novads</v>
          </cell>
          <cell r="B313" t="str">
            <v>Staiceles pilsēta</v>
          </cell>
          <cell r="C313" t="str">
            <v>Ziemeļvidzemes atkritumu apsaimniekošanas reģions</v>
          </cell>
          <cell r="D313" t="str">
            <v>Vidzemes atkritumu apsaimniekošanas reģions</v>
          </cell>
        </row>
        <row r="314">
          <cell r="A314" t="str">
            <v>Limbažu novads</v>
          </cell>
          <cell r="B314" t="str">
            <v>Umurgas pagasts</v>
          </cell>
          <cell r="C314" t="str">
            <v>Ziemeļvidzemes atkritumu apsaimniekošanas reģions</v>
          </cell>
          <cell r="D314" t="str">
            <v>Vidzemes atkritumu apsaimniekošanas reģions</v>
          </cell>
        </row>
        <row r="315">
          <cell r="A315" t="str">
            <v>Limbažu novads</v>
          </cell>
          <cell r="B315" t="str">
            <v>Vidrižu pagasts</v>
          </cell>
          <cell r="C315" t="str">
            <v>Ziemeļvidzemes atkritumu apsaimniekošanas reģions</v>
          </cell>
          <cell r="D315" t="str">
            <v>Vidzemes atkritumu apsaimniekošanas reģions</v>
          </cell>
        </row>
        <row r="316">
          <cell r="A316" t="str">
            <v>Limbažu novads</v>
          </cell>
          <cell r="B316" t="str">
            <v>Viļķenes pagasts</v>
          </cell>
          <cell r="C316" t="str">
            <v>Ziemeļvidzemes atkritumu apsaimniekošanas reģions</v>
          </cell>
          <cell r="D316" t="str">
            <v>Vidzemes atkritumu apsaimniekošanas reģions</v>
          </cell>
        </row>
        <row r="317">
          <cell r="A317" t="str">
            <v>Līvānu novads</v>
          </cell>
          <cell r="B317" t="str">
            <v>Jersikas pagasts</v>
          </cell>
          <cell r="C317" t="str">
            <v>Dienvidlatgales atkritumu apsaimniekošanas reģions</v>
          </cell>
          <cell r="D317" t="str">
            <v>Latgales atkritumu apsaimniekošanas reģions</v>
          </cell>
        </row>
        <row r="318">
          <cell r="A318" t="str">
            <v>Līvānu novads</v>
          </cell>
          <cell r="B318" t="str">
            <v>Līvānu pilsēta</v>
          </cell>
          <cell r="C318" t="str">
            <v>Dienvidlatgales atkritumu apsaimniekošanas reģions</v>
          </cell>
          <cell r="D318" t="str">
            <v>Latgales atkritumu apsaimniekošanas reģions</v>
          </cell>
        </row>
        <row r="319">
          <cell r="A319" t="str">
            <v>Līvānu novads</v>
          </cell>
          <cell r="B319" t="str">
            <v>Rožupes pagasts</v>
          </cell>
          <cell r="C319" t="str">
            <v>Dienvidlatgales atkritumu apsaimniekošanas reģions</v>
          </cell>
          <cell r="D319" t="str">
            <v>Latgales atkritumu apsaimniekošanas reģions</v>
          </cell>
        </row>
        <row r="320">
          <cell r="A320" t="str">
            <v>Līvānu novads</v>
          </cell>
          <cell r="B320" t="str">
            <v>Rudzātu pagasts</v>
          </cell>
          <cell r="C320" t="str">
            <v>Dienvidlatgales atkritumu apsaimniekošanas reģions</v>
          </cell>
          <cell r="D320" t="str">
            <v>Latgales atkritumu apsaimniekošanas reģions</v>
          </cell>
        </row>
        <row r="321">
          <cell r="A321" t="str">
            <v>Līvānu novads</v>
          </cell>
          <cell r="B321" t="str">
            <v>Sutru pagasts</v>
          </cell>
          <cell r="C321" t="str">
            <v>Dienvidlatgales atkritumu apsaimniekošanas reģions</v>
          </cell>
          <cell r="D321" t="str">
            <v>Latgales atkritumu apsaimniekošanas reģions</v>
          </cell>
        </row>
        <row r="322">
          <cell r="A322" t="str">
            <v>Līvānu novads</v>
          </cell>
          <cell r="B322" t="str">
            <v>Turku pagasts</v>
          </cell>
          <cell r="C322" t="str">
            <v>Dienvidlatgales atkritumu apsaimniekošanas reģions</v>
          </cell>
          <cell r="D322" t="str">
            <v>Latgales atkritumu apsaimniekošanas reģions</v>
          </cell>
        </row>
        <row r="323">
          <cell r="A323" t="str">
            <v>Ludzas novads</v>
          </cell>
          <cell r="B323" t="str">
            <v>Blontu pagasts</v>
          </cell>
          <cell r="C323" t="str">
            <v>Austrumlatgales atkritumu apsaimniekošanas reģions</v>
          </cell>
          <cell r="D323" t="str">
            <v>Latgales atkritumu apsaimniekošanas reģions</v>
          </cell>
        </row>
        <row r="324">
          <cell r="A324" t="str">
            <v>Ludzas novads</v>
          </cell>
          <cell r="B324" t="str">
            <v>Briģu pagasts</v>
          </cell>
          <cell r="C324" t="str">
            <v>Austrumlatgales atkritumu apsaimniekošanas reģions</v>
          </cell>
          <cell r="D324" t="str">
            <v>Latgales atkritumu apsaimniekošanas reģions</v>
          </cell>
        </row>
        <row r="325">
          <cell r="A325" t="str">
            <v>Ludzas novads</v>
          </cell>
          <cell r="B325" t="str">
            <v>Ciblas pagasts</v>
          </cell>
          <cell r="C325" t="str">
            <v>Austrumlatgales atkritumu apsaimniekošanas reģions</v>
          </cell>
          <cell r="D325" t="str">
            <v>Latgales atkritumu apsaimniekošanas reģions</v>
          </cell>
        </row>
        <row r="326">
          <cell r="A326" t="str">
            <v>Ludzas novads</v>
          </cell>
          <cell r="B326" t="str">
            <v>Cirmas pagasts</v>
          </cell>
          <cell r="C326" t="str">
            <v>Austrumlatgales atkritumu apsaimniekošanas reģions</v>
          </cell>
          <cell r="D326" t="str">
            <v>Latgales atkritumu apsaimniekošanas reģions</v>
          </cell>
        </row>
        <row r="327">
          <cell r="A327" t="str">
            <v>Ludzas novads</v>
          </cell>
          <cell r="B327" t="str">
            <v>Goliševas pagasts</v>
          </cell>
          <cell r="C327" t="str">
            <v>Austrumlatgales atkritumu apsaimniekošanas reģions</v>
          </cell>
          <cell r="D327" t="str">
            <v>Latgales atkritumu apsaimniekošanas reģions</v>
          </cell>
        </row>
        <row r="328">
          <cell r="A328" t="str">
            <v>Ludzas novads</v>
          </cell>
          <cell r="B328" t="str">
            <v>Isnaudas pagasts</v>
          </cell>
          <cell r="C328" t="str">
            <v>Austrumlatgales atkritumu apsaimniekošanas reģions</v>
          </cell>
          <cell r="D328" t="str">
            <v>Latgales atkritumu apsaimniekošanas reģions</v>
          </cell>
        </row>
        <row r="329">
          <cell r="A329" t="str">
            <v>Ludzas novads</v>
          </cell>
          <cell r="B329" t="str">
            <v>Istras pagasts</v>
          </cell>
          <cell r="C329" t="str">
            <v>Austrumlatgales atkritumu apsaimniekošanas reģions</v>
          </cell>
          <cell r="D329" t="str">
            <v>Latgales atkritumu apsaimniekošanas reģions</v>
          </cell>
        </row>
        <row r="330">
          <cell r="A330" t="str">
            <v>Ludzas novads</v>
          </cell>
          <cell r="B330" t="str">
            <v>Kārsavas pilsēta</v>
          </cell>
          <cell r="C330" t="str">
            <v>Austrumlatgales atkritumu apsaimniekošanas reģions</v>
          </cell>
          <cell r="D330" t="str">
            <v>Latgales atkritumu apsaimniekošanas reģions</v>
          </cell>
        </row>
        <row r="331">
          <cell r="A331" t="str">
            <v>Ludzas novads</v>
          </cell>
          <cell r="B331" t="str">
            <v>Lauderu pagasts</v>
          </cell>
          <cell r="C331" t="str">
            <v>Austrumlatgales atkritumu apsaimniekošanas reģions</v>
          </cell>
          <cell r="D331" t="str">
            <v>Latgales atkritumu apsaimniekošanas reģions</v>
          </cell>
        </row>
        <row r="332">
          <cell r="A332" t="str">
            <v>Ludzas novads</v>
          </cell>
          <cell r="B332" t="str">
            <v>Līdumnieku pagasts</v>
          </cell>
          <cell r="C332" t="str">
            <v>Austrumlatgales atkritumu apsaimniekošanas reģions</v>
          </cell>
          <cell r="D332" t="str">
            <v>Latgales atkritumu apsaimniekošanas reģions</v>
          </cell>
        </row>
        <row r="333">
          <cell r="A333" t="str">
            <v>Ludzas novads</v>
          </cell>
          <cell r="B333" t="str">
            <v>Ludzas pilsēta</v>
          </cell>
          <cell r="C333" t="str">
            <v>Austrumlatgales atkritumu apsaimniekošanas reģions</v>
          </cell>
          <cell r="D333" t="str">
            <v>Latgales atkritumu apsaimniekošanas reģions</v>
          </cell>
        </row>
        <row r="334">
          <cell r="A334" t="str">
            <v>Ludzas novads</v>
          </cell>
          <cell r="B334" t="str">
            <v>Malnavas pagasts</v>
          </cell>
          <cell r="C334" t="str">
            <v>Austrumlatgales atkritumu apsaimniekošanas reģions</v>
          </cell>
          <cell r="D334" t="str">
            <v>Latgales atkritumu apsaimniekošanas reģions</v>
          </cell>
        </row>
        <row r="335">
          <cell r="A335" t="str">
            <v>Ludzas novads</v>
          </cell>
          <cell r="B335" t="str">
            <v>Mežvidu pagasts</v>
          </cell>
          <cell r="C335" t="str">
            <v>Austrumlatgales atkritumu apsaimniekošanas reģions</v>
          </cell>
          <cell r="D335" t="str">
            <v>Latgales atkritumu apsaimniekošanas reģions</v>
          </cell>
        </row>
        <row r="336">
          <cell r="A336" t="str">
            <v>Ludzas novads</v>
          </cell>
          <cell r="B336" t="str">
            <v>Mērdzenes pagasts</v>
          </cell>
          <cell r="C336" t="str">
            <v>Austrumlatgales atkritumu apsaimniekošanas reģions</v>
          </cell>
          <cell r="D336" t="str">
            <v>Latgales atkritumu apsaimniekošanas reģions</v>
          </cell>
        </row>
        <row r="337">
          <cell r="A337" t="str">
            <v>Ludzas novads</v>
          </cell>
          <cell r="B337" t="str">
            <v>Nirzas pagasts</v>
          </cell>
          <cell r="C337" t="str">
            <v>Austrumlatgales atkritumu apsaimniekošanas reģions</v>
          </cell>
          <cell r="D337" t="str">
            <v>Latgales atkritumu apsaimniekošanas reģions</v>
          </cell>
        </row>
        <row r="338">
          <cell r="A338" t="str">
            <v>Ludzas novads</v>
          </cell>
          <cell r="B338" t="str">
            <v>Ņukšu pagasts</v>
          </cell>
          <cell r="C338" t="str">
            <v>Austrumlatgales atkritumu apsaimniekošanas reģions</v>
          </cell>
          <cell r="D338" t="str">
            <v>Latgales atkritumu apsaimniekošanas reģions</v>
          </cell>
        </row>
        <row r="339">
          <cell r="A339" t="str">
            <v>Ludzas novads</v>
          </cell>
          <cell r="B339" t="str">
            <v>Pasienes pagasts</v>
          </cell>
          <cell r="C339" t="str">
            <v>Austrumlatgales atkritumu apsaimniekošanas reģions</v>
          </cell>
          <cell r="D339" t="str">
            <v>Latgales atkritumu apsaimniekošanas reģions</v>
          </cell>
        </row>
        <row r="340">
          <cell r="A340" t="str">
            <v>Ludzas novads</v>
          </cell>
          <cell r="B340" t="str">
            <v>Pildas pagasts</v>
          </cell>
          <cell r="C340" t="str">
            <v>Austrumlatgales atkritumu apsaimniekošanas reģions</v>
          </cell>
          <cell r="D340" t="str">
            <v>Latgales atkritumu apsaimniekošanas reģions</v>
          </cell>
        </row>
        <row r="341">
          <cell r="A341" t="str">
            <v>Ludzas novads</v>
          </cell>
          <cell r="B341" t="str">
            <v>Pureņu pagasts</v>
          </cell>
          <cell r="C341" t="str">
            <v>Austrumlatgales atkritumu apsaimniekošanas reģions</v>
          </cell>
          <cell r="D341" t="str">
            <v>Latgales atkritumu apsaimniekošanas reģions</v>
          </cell>
        </row>
        <row r="342">
          <cell r="A342" t="str">
            <v>Ludzas novads</v>
          </cell>
          <cell r="B342" t="str">
            <v>Pušmucovas pagasts</v>
          </cell>
          <cell r="C342" t="str">
            <v>Austrumlatgales atkritumu apsaimniekošanas reģions</v>
          </cell>
          <cell r="D342" t="str">
            <v>Latgales atkritumu apsaimniekošanas reģions</v>
          </cell>
        </row>
        <row r="343">
          <cell r="A343" t="str">
            <v>Ludzas novads</v>
          </cell>
          <cell r="B343" t="str">
            <v>Rundēnu pagasts</v>
          </cell>
          <cell r="C343" t="str">
            <v>Austrumlatgales atkritumu apsaimniekošanas reģions</v>
          </cell>
          <cell r="D343" t="str">
            <v>Latgales atkritumu apsaimniekošanas reģions</v>
          </cell>
        </row>
        <row r="344">
          <cell r="A344" t="str">
            <v>Ludzas novads</v>
          </cell>
          <cell r="B344" t="str">
            <v>Salnavas pagasts</v>
          </cell>
          <cell r="C344" t="str">
            <v>Austrumlatgales atkritumu apsaimniekošanas reģions</v>
          </cell>
          <cell r="D344" t="str">
            <v>Latgales atkritumu apsaimniekošanas reģions</v>
          </cell>
        </row>
        <row r="345">
          <cell r="A345" t="str">
            <v>Ludzas novads</v>
          </cell>
          <cell r="B345" t="str">
            <v>Zaļesjes pagasts</v>
          </cell>
          <cell r="C345" t="str">
            <v>Austrumlatgales atkritumu apsaimniekošanas reģions</v>
          </cell>
          <cell r="D345" t="str">
            <v>Latgales atkritumu apsaimniekošanas reģions</v>
          </cell>
        </row>
        <row r="346">
          <cell r="A346" t="str">
            <v>Ludzas novads</v>
          </cell>
          <cell r="B346" t="str">
            <v>Zilupes pilsēta</v>
          </cell>
          <cell r="C346" t="str">
            <v>Austrumlatgales atkritumu apsaimniekošanas reģions</v>
          </cell>
          <cell r="D346" t="str">
            <v>Latgales atkritumu apsaimniekošanas reģions</v>
          </cell>
        </row>
        <row r="347">
          <cell r="A347" t="str">
            <v>Ludzas novads</v>
          </cell>
          <cell r="B347" t="str">
            <v>Zvirgzdenes pagasts</v>
          </cell>
          <cell r="C347" t="str">
            <v>Austrumlatgales atkritumu apsaimniekošanas reģions</v>
          </cell>
          <cell r="D347" t="str">
            <v>Latgales atkritumu apsaimniekošanas reģions</v>
          </cell>
        </row>
        <row r="348">
          <cell r="A348" t="str">
            <v>Madonas novads</v>
          </cell>
          <cell r="B348" t="str">
            <v>Aronas pagasts</v>
          </cell>
          <cell r="C348" t="str">
            <v>Vidusdaugavas atkritumu apsaimniekošanas reģions</v>
          </cell>
          <cell r="D348" t="str">
            <v>Latgales atkritumu apsaimniekošanas reģions</v>
          </cell>
        </row>
        <row r="349">
          <cell r="A349" t="str">
            <v>Madonas novads</v>
          </cell>
          <cell r="B349" t="str">
            <v>Barkavas pagasts</v>
          </cell>
          <cell r="C349" t="str">
            <v>Vidusdaugavas atkritumu apsaimniekošanas reģions</v>
          </cell>
          <cell r="D349" t="str">
            <v>Latgales atkritumu apsaimniekošanas reģions</v>
          </cell>
        </row>
        <row r="350">
          <cell r="A350" t="str">
            <v>Madonas novads</v>
          </cell>
          <cell r="B350" t="str">
            <v>Bērzaunes pagasts</v>
          </cell>
          <cell r="C350" t="str">
            <v>Vidusdaugavas atkritumu apsaimniekošanas reģions</v>
          </cell>
          <cell r="D350" t="str">
            <v>Latgales atkritumu apsaimniekošanas reģions</v>
          </cell>
        </row>
        <row r="351">
          <cell r="A351" t="str">
            <v>Madonas novads</v>
          </cell>
          <cell r="B351" t="str">
            <v>Cesvaines pagasts</v>
          </cell>
          <cell r="C351" t="str">
            <v>Vidusdaugavas atkritumu apsaimniekošanas reģions</v>
          </cell>
          <cell r="D351" t="str">
            <v>Latgales atkritumu apsaimniekošanas reģions</v>
          </cell>
        </row>
        <row r="352">
          <cell r="A352" t="str">
            <v>Madonas novads</v>
          </cell>
          <cell r="B352" t="str">
            <v>Cesvaines pilsēta</v>
          </cell>
          <cell r="C352" t="str">
            <v>Vidusdaugavas atkritumu apsaimniekošanas reģions</v>
          </cell>
          <cell r="D352" t="str">
            <v>Latgales atkritumu apsaimniekošanas reģions</v>
          </cell>
        </row>
        <row r="353">
          <cell r="A353" t="str">
            <v>Madonas novads</v>
          </cell>
          <cell r="B353" t="str">
            <v>Dzelzavas pagasts</v>
          </cell>
          <cell r="C353" t="str">
            <v>Vidusdaugavas atkritumu apsaimniekošanas reģions</v>
          </cell>
          <cell r="D353" t="str">
            <v>Latgales atkritumu apsaimniekošanas reģions</v>
          </cell>
        </row>
        <row r="354">
          <cell r="A354" t="str">
            <v>Madonas novads</v>
          </cell>
          <cell r="B354" t="str">
            <v>Ērgļu pagasts</v>
          </cell>
          <cell r="C354" t="str">
            <v>Vidusdaugavas atkritumu apsaimniekošanas reģions</v>
          </cell>
          <cell r="D354" t="str">
            <v>Latgales atkritumu apsaimniekošanas reģions</v>
          </cell>
        </row>
        <row r="355">
          <cell r="A355" t="str">
            <v>Madonas novads</v>
          </cell>
          <cell r="B355" t="str">
            <v>Indrānu pagasts</v>
          </cell>
          <cell r="C355" t="str">
            <v>Vidusdaugavas atkritumu apsaimniekošanas reģions</v>
          </cell>
          <cell r="D355" t="str">
            <v>Latgales atkritumu apsaimniekošanas reģions</v>
          </cell>
        </row>
        <row r="356">
          <cell r="A356" t="str">
            <v>Madonas novads</v>
          </cell>
          <cell r="B356" t="str">
            <v>Jumurdas pagasts</v>
          </cell>
          <cell r="C356" t="str">
            <v>Vidusdaugavas atkritumu apsaimniekošanas reģions</v>
          </cell>
          <cell r="D356" t="str">
            <v>Latgales atkritumu apsaimniekošanas reģions</v>
          </cell>
        </row>
        <row r="357">
          <cell r="A357" t="str">
            <v>Madonas novads</v>
          </cell>
          <cell r="B357" t="str">
            <v>Kalsnavas pagasts</v>
          </cell>
          <cell r="C357" t="str">
            <v>Vidusdaugavas atkritumu apsaimniekošanas reģions</v>
          </cell>
          <cell r="D357" t="str">
            <v>Latgales atkritumu apsaimniekošanas reģions</v>
          </cell>
        </row>
        <row r="358">
          <cell r="A358" t="str">
            <v>Madonas novads</v>
          </cell>
          <cell r="B358" t="str">
            <v>Lazdonas pagasts</v>
          </cell>
          <cell r="C358" t="str">
            <v>Vidusdaugavas atkritumu apsaimniekošanas reģions</v>
          </cell>
          <cell r="D358" t="str">
            <v>Latgales atkritumu apsaimniekošanas reģions</v>
          </cell>
        </row>
        <row r="359">
          <cell r="A359" t="str">
            <v>Madonas novads</v>
          </cell>
          <cell r="B359" t="str">
            <v>Liezēres pagasts</v>
          </cell>
          <cell r="C359" t="str">
            <v>Vidusdaugavas atkritumu apsaimniekošanas reģions</v>
          </cell>
          <cell r="D359" t="str">
            <v>Latgales atkritumu apsaimniekošanas reģions</v>
          </cell>
        </row>
        <row r="360">
          <cell r="A360" t="str">
            <v>Madonas novads</v>
          </cell>
          <cell r="B360" t="str">
            <v>Lubānas pilsēta</v>
          </cell>
          <cell r="C360" t="str">
            <v>Vidusdaugavas atkritumu apsaimniekošanas reģions</v>
          </cell>
          <cell r="D360" t="str">
            <v>Latgales atkritumu apsaimniekošanas reģions</v>
          </cell>
        </row>
        <row r="361">
          <cell r="A361" t="str">
            <v>Madonas novads</v>
          </cell>
          <cell r="B361" t="str">
            <v>Ļaudonas pagasts</v>
          </cell>
          <cell r="C361" t="str">
            <v>Vidusdaugavas atkritumu apsaimniekošanas reģions</v>
          </cell>
          <cell r="D361" t="str">
            <v>Latgales atkritumu apsaimniekošanas reģions</v>
          </cell>
        </row>
        <row r="362">
          <cell r="A362" t="str">
            <v>Madonas novads</v>
          </cell>
          <cell r="B362" t="str">
            <v>Madonas pilsēta</v>
          </cell>
          <cell r="C362" t="str">
            <v>Vidusdaugavas atkritumu apsaimniekošanas reģions</v>
          </cell>
          <cell r="D362" t="str">
            <v>Latgales atkritumu apsaimniekošanas reģions</v>
          </cell>
        </row>
        <row r="363">
          <cell r="A363" t="str">
            <v>Madonas novads</v>
          </cell>
          <cell r="B363" t="str">
            <v>Mārcienas pagasts</v>
          </cell>
          <cell r="C363" t="str">
            <v>Vidusdaugavas atkritumu apsaimniekošanas reģions</v>
          </cell>
          <cell r="D363" t="str">
            <v>Latgales atkritumu apsaimniekošanas reģions</v>
          </cell>
        </row>
        <row r="364">
          <cell r="A364" t="str">
            <v>Madonas novads</v>
          </cell>
          <cell r="B364" t="str">
            <v>Mētrienas pagasts</v>
          </cell>
          <cell r="C364" t="str">
            <v>Vidusdaugavas atkritumu apsaimniekošanas reģions</v>
          </cell>
          <cell r="D364" t="str">
            <v>Latgales atkritumu apsaimniekošanas reģions</v>
          </cell>
        </row>
        <row r="365">
          <cell r="A365" t="str">
            <v>Madonas novads</v>
          </cell>
          <cell r="B365" t="str">
            <v>Ošupes pagasts</v>
          </cell>
          <cell r="C365" t="str">
            <v>Vidusdaugavas atkritumu apsaimniekošanas reģions</v>
          </cell>
          <cell r="D365" t="str">
            <v>Latgales atkritumu apsaimniekošanas reģions</v>
          </cell>
        </row>
        <row r="366">
          <cell r="A366" t="str">
            <v>Madonas novads</v>
          </cell>
          <cell r="B366" t="str">
            <v>Praulienas pagasts</v>
          </cell>
          <cell r="C366" t="str">
            <v>Vidusdaugavas atkritumu apsaimniekošanas reģions</v>
          </cell>
          <cell r="D366" t="str">
            <v>Latgales atkritumu apsaimniekošanas reģions</v>
          </cell>
        </row>
        <row r="367">
          <cell r="A367" t="str">
            <v>Madonas novads</v>
          </cell>
          <cell r="B367" t="str">
            <v>Sarkaņu pagasts</v>
          </cell>
          <cell r="C367" t="str">
            <v>Vidusdaugavas atkritumu apsaimniekošanas reģions</v>
          </cell>
          <cell r="D367" t="str">
            <v>Latgales atkritumu apsaimniekošanas reģions</v>
          </cell>
        </row>
        <row r="368">
          <cell r="A368" t="str">
            <v>Madonas novads</v>
          </cell>
          <cell r="B368" t="str">
            <v>Sausnējas pagasts</v>
          </cell>
          <cell r="C368" t="str">
            <v>Vidusdaugavas atkritumu apsaimniekošanas reģions</v>
          </cell>
          <cell r="D368" t="str">
            <v>Latgales atkritumu apsaimniekošanas reģions</v>
          </cell>
        </row>
        <row r="369">
          <cell r="A369" t="str">
            <v>Madonas novads</v>
          </cell>
          <cell r="B369" t="str">
            <v>Vestienas pagasts</v>
          </cell>
          <cell r="C369" t="str">
            <v>Vidusdaugavas atkritumu apsaimniekošanas reģions</v>
          </cell>
          <cell r="D369" t="str">
            <v>Latgales atkritumu apsaimniekošanas reģions</v>
          </cell>
        </row>
        <row r="370">
          <cell r="A370" t="str">
            <v>Mārupes novads</v>
          </cell>
          <cell r="B370" t="str">
            <v>Babītes pagasts</v>
          </cell>
          <cell r="C370" t="str">
            <v>Pierīgas atkritumu apsaimniekošanas reģions</v>
          </cell>
          <cell r="D370" t="str">
            <v>Viduslatvijas atkritumu apsaimniekošanas reģions</v>
          </cell>
        </row>
        <row r="371">
          <cell r="A371" t="str">
            <v>Mārupes novads</v>
          </cell>
          <cell r="B371" t="str">
            <v>Mārupes pagasts</v>
          </cell>
          <cell r="C371" t="str">
            <v>Pierīgas atkritumu apsaimniekošanas reģions</v>
          </cell>
          <cell r="D371" t="str">
            <v>Viduslatvijas atkritumu apsaimniekošanas reģions</v>
          </cell>
        </row>
        <row r="372">
          <cell r="A372" t="str">
            <v>Mārupes novads</v>
          </cell>
          <cell r="B372" t="str">
            <v>Mārupes pilsēta</v>
          </cell>
          <cell r="C372" t="str">
            <v>Pierīgas atkritumu apsaimniekošanas reģions</v>
          </cell>
          <cell r="D372" t="str">
            <v>Viduslatvijas atkritumu apsaimniekošanas reģions</v>
          </cell>
        </row>
        <row r="373">
          <cell r="A373" t="str">
            <v>Mārupes novads</v>
          </cell>
          <cell r="B373" t="str">
            <v>Salas pagasts</v>
          </cell>
          <cell r="C373" t="str">
            <v>Pierīgas atkritumu apsaimniekošanas reģions</v>
          </cell>
          <cell r="D373" t="str">
            <v>Viduslatvijas atkritumu apsaimniekošanas reģions</v>
          </cell>
        </row>
        <row r="374">
          <cell r="A374" t="str">
            <v>Ogres novads</v>
          </cell>
          <cell r="B374" t="str">
            <v>Birzgales pagasts</v>
          </cell>
          <cell r="C374" t="str">
            <v>Pierīgas atkritumu apsaimniekošanas reģions</v>
          </cell>
          <cell r="D374" t="str">
            <v>Viduslatvijas atkritumu apsaimniekošanas reģions</v>
          </cell>
        </row>
        <row r="375">
          <cell r="A375" t="str">
            <v>Ogres novads</v>
          </cell>
          <cell r="B375" t="str">
            <v>Ikšķiles pilsēta</v>
          </cell>
          <cell r="C375" t="str">
            <v>Pierīgas atkritumu apsaimniekošanas reģions</v>
          </cell>
          <cell r="D375" t="str">
            <v>Viduslatvijas atkritumu apsaimniekošanas reģions</v>
          </cell>
        </row>
        <row r="376">
          <cell r="A376" t="str">
            <v>Ogres novads</v>
          </cell>
          <cell r="B376" t="str">
            <v>Jumpravas pagasts</v>
          </cell>
          <cell r="C376" t="str">
            <v>Pierīgas atkritumu apsaimniekošanas reģions</v>
          </cell>
          <cell r="D376" t="str">
            <v>Viduslatvijas atkritumu apsaimniekošanas reģions</v>
          </cell>
        </row>
        <row r="377">
          <cell r="A377" t="str">
            <v>Ogres novads</v>
          </cell>
          <cell r="B377" t="str">
            <v>Krapes pagasts</v>
          </cell>
          <cell r="C377" t="str">
            <v>Pierīgas atkritumu apsaimniekošanas reģions</v>
          </cell>
          <cell r="D377" t="str">
            <v>Viduslatvijas atkritumu apsaimniekošanas reģions</v>
          </cell>
        </row>
        <row r="378">
          <cell r="A378" t="str">
            <v>Ogres novads</v>
          </cell>
          <cell r="B378" t="str">
            <v>Ķeguma pilsēta</v>
          </cell>
          <cell r="C378" t="str">
            <v>Pierīgas atkritumu apsaimniekošanas reģions</v>
          </cell>
          <cell r="D378" t="str">
            <v>Viduslatvijas atkritumu apsaimniekošanas reģions</v>
          </cell>
        </row>
        <row r="379">
          <cell r="A379" t="str">
            <v>Ogres novads</v>
          </cell>
          <cell r="B379" t="str">
            <v>Ķeipenes pagasts</v>
          </cell>
          <cell r="C379" t="str">
            <v>Pierīgas atkritumu apsaimniekošanas reģions</v>
          </cell>
          <cell r="D379" t="str">
            <v>Viduslatvijas atkritumu apsaimniekošanas reģions</v>
          </cell>
        </row>
        <row r="380">
          <cell r="A380" t="str">
            <v>Ogres novads</v>
          </cell>
          <cell r="B380" t="str">
            <v>Lauberes pagasts</v>
          </cell>
          <cell r="C380" t="str">
            <v>Pierīgas atkritumu apsaimniekošanas reģions</v>
          </cell>
          <cell r="D380" t="str">
            <v>Viduslatvijas atkritumu apsaimniekošanas reģions</v>
          </cell>
        </row>
        <row r="381">
          <cell r="A381" t="str">
            <v>Ogres novads</v>
          </cell>
          <cell r="B381" t="str">
            <v>Lēdmanes pagasts</v>
          </cell>
          <cell r="C381" t="str">
            <v>Pierīgas atkritumu apsaimniekošanas reģions</v>
          </cell>
          <cell r="D381" t="str">
            <v>Viduslatvijas atkritumu apsaimniekošanas reģions</v>
          </cell>
        </row>
        <row r="382">
          <cell r="A382" t="str">
            <v>Ogres novads</v>
          </cell>
          <cell r="B382" t="str">
            <v>Lielvārdes pagasts</v>
          </cell>
          <cell r="C382" t="str">
            <v>Pierīgas atkritumu apsaimniekošanas reģions</v>
          </cell>
          <cell r="D382" t="str">
            <v>Viduslatvijas atkritumu apsaimniekošanas reģions</v>
          </cell>
        </row>
        <row r="383">
          <cell r="A383" t="str">
            <v>Ogres novads</v>
          </cell>
          <cell r="B383" t="str">
            <v>Lielvārdes pilsēta</v>
          </cell>
          <cell r="C383" t="str">
            <v>Pierīgas atkritumu apsaimniekošanas reģions</v>
          </cell>
          <cell r="D383" t="str">
            <v>Viduslatvijas atkritumu apsaimniekošanas reģions</v>
          </cell>
        </row>
        <row r="384">
          <cell r="A384" t="str">
            <v>Ogres novads</v>
          </cell>
          <cell r="B384" t="str">
            <v>Madlienas pagasts</v>
          </cell>
          <cell r="C384" t="str">
            <v>Pierīgas atkritumu apsaimniekošanas reģions</v>
          </cell>
          <cell r="D384" t="str">
            <v>Viduslatvijas atkritumu apsaimniekošanas reģions</v>
          </cell>
        </row>
        <row r="385">
          <cell r="A385" t="str">
            <v>Ogres novads</v>
          </cell>
          <cell r="B385" t="str">
            <v>Mazozolu pagasts</v>
          </cell>
          <cell r="C385" t="str">
            <v>Pierīgas atkritumu apsaimniekošanas reģions</v>
          </cell>
          <cell r="D385" t="str">
            <v>Viduslatvijas atkritumu apsaimniekošanas reģions</v>
          </cell>
        </row>
        <row r="386">
          <cell r="A386" t="str">
            <v>Ogres novads</v>
          </cell>
          <cell r="B386" t="str">
            <v>Meņģeles pagasts</v>
          </cell>
          <cell r="C386" t="str">
            <v>Pierīgas atkritumu apsaimniekošanas reģions</v>
          </cell>
          <cell r="D386" t="str">
            <v>Viduslatvijas atkritumu apsaimniekošanas reģions</v>
          </cell>
        </row>
        <row r="387">
          <cell r="A387" t="str">
            <v>Ogres novads</v>
          </cell>
          <cell r="B387" t="str">
            <v>Ogres valstspilsēta</v>
          </cell>
          <cell r="C387" t="str">
            <v>Pierīgas atkritumu apsaimniekošanas reģions</v>
          </cell>
          <cell r="D387" t="str">
            <v>Viduslatvijas atkritumu apsaimniekošanas reģions</v>
          </cell>
        </row>
        <row r="388">
          <cell r="A388" t="str">
            <v>Ogres novads</v>
          </cell>
          <cell r="B388" t="str">
            <v>Ogresgala pagasts</v>
          </cell>
          <cell r="C388" t="str">
            <v>Pierīgas atkritumu apsaimniekošanas reģions</v>
          </cell>
          <cell r="D388" t="str">
            <v>Viduslatvijas atkritumu apsaimniekošanas reģions</v>
          </cell>
        </row>
        <row r="389">
          <cell r="A389" t="str">
            <v>Ogres novads</v>
          </cell>
          <cell r="B389" t="str">
            <v>Rembates pagasts</v>
          </cell>
          <cell r="C389" t="str">
            <v>Pierīgas atkritumu apsaimniekošanas reģions</v>
          </cell>
          <cell r="D389" t="str">
            <v>Viduslatvijas atkritumu apsaimniekošanas reģions</v>
          </cell>
        </row>
        <row r="390">
          <cell r="A390" t="str">
            <v>Ogres novads</v>
          </cell>
          <cell r="B390" t="str">
            <v>Suntažu pagasts</v>
          </cell>
          <cell r="C390" t="str">
            <v>Pierīgas atkritumu apsaimniekošanas reģions</v>
          </cell>
          <cell r="D390" t="str">
            <v>Viduslatvijas atkritumu apsaimniekošanas reģions</v>
          </cell>
        </row>
        <row r="391">
          <cell r="A391" t="str">
            <v>Ogres novads</v>
          </cell>
          <cell r="B391" t="str">
            <v>Taurupes pagasts</v>
          </cell>
          <cell r="C391" t="str">
            <v>Pierīgas atkritumu apsaimniekošanas reģions</v>
          </cell>
          <cell r="D391" t="str">
            <v>Viduslatvijas atkritumu apsaimniekošanas reģions</v>
          </cell>
        </row>
        <row r="392">
          <cell r="A392" t="str">
            <v>Ogres novads</v>
          </cell>
          <cell r="B392" t="str">
            <v>Tīnūžu pagasts</v>
          </cell>
          <cell r="C392" t="str">
            <v>Pierīgas atkritumu apsaimniekošanas reģions</v>
          </cell>
          <cell r="D392" t="str">
            <v>Viduslatvijas atkritumu apsaimniekošanas reģions</v>
          </cell>
        </row>
        <row r="393">
          <cell r="A393" t="str">
            <v>Ogres novads</v>
          </cell>
          <cell r="B393" t="str">
            <v>Tomes pagasts</v>
          </cell>
          <cell r="C393" t="str">
            <v>Pierīgas atkritumu apsaimniekošanas reģions</v>
          </cell>
          <cell r="D393" t="str">
            <v>Viduslatvijas atkritumu apsaimniekošanas reģions</v>
          </cell>
        </row>
        <row r="394">
          <cell r="A394" t="str">
            <v>Olaines novads</v>
          </cell>
          <cell r="B394" t="str">
            <v>Olaines pagasts</v>
          </cell>
          <cell r="C394" t="str">
            <v>Pierīgas atkritumu apsaimniekošanas reģions</v>
          </cell>
          <cell r="D394" t="str">
            <v>Viduslatvijas atkritumu apsaimniekošanas reģions</v>
          </cell>
        </row>
        <row r="395">
          <cell r="A395" t="str">
            <v>Olaines novads</v>
          </cell>
          <cell r="B395" t="str">
            <v>Olaines pilsēta</v>
          </cell>
          <cell r="C395" t="str">
            <v>Pierīgas atkritumu apsaimniekošanas reģions</v>
          </cell>
          <cell r="D395" t="str">
            <v>Viduslatvijas atkritumu apsaimniekošanas reģions</v>
          </cell>
        </row>
        <row r="396">
          <cell r="A396" t="str">
            <v>Preiļu novads</v>
          </cell>
          <cell r="B396" t="str">
            <v>Aglonas pagasts</v>
          </cell>
          <cell r="C396" t="str">
            <v>Dienvidlatgales atkritumu apsaimniekošanas reģions</v>
          </cell>
          <cell r="D396" t="str">
            <v>Latgales atkritumu apsaimniekošanas reģions</v>
          </cell>
        </row>
        <row r="397">
          <cell r="A397" t="str">
            <v>Preiļu novads</v>
          </cell>
          <cell r="B397" t="str">
            <v>Aizkalnes pagasts</v>
          </cell>
          <cell r="C397" t="str">
            <v>Dienvidlatgales atkritumu apsaimniekošanas reģions</v>
          </cell>
          <cell r="D397" t="str">
            <v>Latgales atkritumu apsaimniekošanas reģions</v>
          </cell>
        </row>
        <row r="398">
          <cell r="A398" t="str">
            <v>Preiļu novads</v>
          </cell>
          <cell r="B398" t="str">
            <v>Galēnu pagasts</v>
          </cell>
          <cell r="C398" t="str">
            <v>Dienvidlatgales atkritumu apsaimniekošanas reģions</v>
          </cell>
          <cell r="D398" t="str">
            <v>Latgales atkritumu apsaimniekošanas reģions</v>
          </cell>
        </row>
        <row r="399">
          <cell r="A399" t="str">
            <v>Preiļu novads</v>
          </cell>
          <cell r="B399" t="str">
            <v>Pelēču pagasts</v>
          </cell>
          <cell r="C399" t="str">
            <v>Dienvidlatgales atkritumu apsaimniekošanas reģions</v>
          </cell>
          <cell r="D399" t="str">
            <v>Latgales atkritumu apsaimniekošanas reģions</v>
          </cell>
        </row>
        <row r="400">
          <cell r="A400" t="str">
            <v>Preiļu novads</v>
          </cell>
          <cell r="B400" t="str">
            <v>Preiļu pagasts</v>
          </cell>
          <cell r="C400" t="str">
            <v>Dienvidlatgales atkritumu apsaimniekošanas reģions</v>
          </cell>
          <cell r="D400" t="str">
            <v>Latgales atkritumu apsaimniekošanas reģions</v>
          </cell>
        </row>
        <row r="401">
          <cell r="A401" t="str">
            <v>Preiļu novads</v>
          </cell>
          <cell r="B401" t="str">
            <v>Preiļu pilsēta</v>
          </cell>
          <cell r="C401" t="str">
            <v>Dienvidlatgales atkritumu apsaimniekošanas reģions</v>
          </cell>
          <cell r="D401" t="str">
            <v>Latgales atkritumu apsaimniekošanas reģions</v>
          </cell>
        </row>
        <row r="402">
          <cell r="A402" t="str">
            <v>Preiļu novads</v>
          </cell>
          <cell r="B402" t="str">
            <v>Riebiņu pagasts</v>
          </cell>
          <cell r="C402" t="str">
            <v>Dienvidlatgales atkritumu apsaimniekošanas reģions</v>
          </cell>
          <cell r="D402" t="str">
            <v>Latgales atkritumu apsaimniekošanas reģions</v>
          </cell>
        </row>
        <row r="403">
          <cell r="A403" t="str">
            <v>Preiļu novads</v>
          </cell>
          <cell r="B403" t="str">
            <v>Rožkalnu pagasts</v>
          </cell>
          <cell r="C403" t="str">
            <v>Dienvidlatgales atkritumu apsaimniekošanas reģions</v>
          </cell>
          <cell r="D403" t="str">
            <v>Latgales atkritumu apsaimniekošanas reģions</v>
          </cell>
        </row>
        <row r="404">
          <cell r="A404" t="str">
            <v>Preiļu novads</v>
          </cell>
          <cell r="B404" t="str">
            <v>Rušonas pagasts</v>
          </cell>
          <cell r="C404" t="str">
            <v>Dienvidlatgales atkritumu apsaimniekošanas reģions</v>
          </cell>
          <cell r="D404" t="str">
            <v>Latgales atkritumu apsaimniekošanas reģions</v>
          </cell>
        </row>
        <row r="405">
          <cell r="A405" t="str">
            <v>Preiļu novads</v>
          </cell>
          <cell r="B405" t="str">
            <v>Saunas pagasts</v>
          </cell>
          <cell r="C405" t="str">
            <v>Dienvidlatgales atkritumu apsaimniekošanas reģions</v>
          </cell>
          <cell r="D405" t="str">
            <v>Latgales atkritumu apsaimniekošanas reģions</v>
          </cell>
        </row>
        <row r="406">
          <cell r="A406" t="str">
            <v>Preiļu novads</v>
          </cell>
          <cell r="B406" t="str">
            <v>Silajāņu pagasts</v>
          </cell>
          <cell r="C406" t="str">
            <v>Dienvidlatgales atkritumu apsaimniekošanas reģions</v>
          </cell>
          <cell r="D406" t="str">
            <v>Latgales atkritumu apsaimniekošanas reģions</v>
          </cell>
        </row>
        <row r="407">
          <cell r="A407" t="str">
            <v>Preiļu novads</v>
          </cell>
          <cell r="B407" t="str">
            <v>Sīļukalna pagasts</v>
          </cell>
          <cell r="C407" t="str">
            <v>Dienvidlatgales atkritumu apsaimniekošanas reģions</v>
          </cell>
          <cell r="D407" t="str">
            <v>Latgales atkritumu apsaimniekošanas reģions</v>
          </cell>
        </row>
        <row r="408">
          <cell r="A408" t="str">
            <v>Preiļu novads</v>
          </cell>
          <cell r="B408" t="str">
            <v>Stabulnieku pagasts</v>
          </cell>
          <cell r="C408" t="str">
            <v>Dienvidlatgales atkritumu apsaimniekošanas reģions</v>
          </cell>
          <cell r="D408" t="str">
            <v>Latgales atkritumu apsaimniekošanas reģions</v>
          </cell>
        </row>
        <row r="409">
          <cell r="A409" t="str">
            <v>Preiļu novads</v>
          </cell>
          <cell r="B409" t="str">
            <v>Upmalas pagasts</v>
          </cell>
          <cell r="C409" t="str">
            <v>Dienvidlatgales atkritumu apsaimniekošanas reģions</v>
          </cell>
          <cell r="D409" t="str">
            <v>Latgales atkritumu apsaimniekošanas reģions</v>
          </cell>
        </row>
        <row r="410">
          <cell r="A410" t="str">
            <v>Preiļu novads</v>
          </cell>
          <cell r="B410" t="str">
            <v>Vārkavas pagasts</v>
          </cell>
          <cell r="C410" t="str">
            <v>Dienvidlatgales atkritumu apsaimniekošanas reģions</v>
          </cell>
          <cell r="D410" t="str">
            <v>Latgales atkritumu apsaimniekošanas reģions</v>
          </cell>
        </row>
        <row r="411">
          <cell r="A411" t="str">
            <v>Rēzeknes novads</v>
          </cell>
          <cell r="B411" t="str">
            <v>Audriņu pagasts</v>
          </cell>
          <cell r="C411" t="str">
            <v>Austrumlatgales atkritumu apsaimniekošanas reģions</v>
          </cell>
          <cell r="D411" t="str">
            <v>Latgales atkritumu apsaimniekošanas reģions</v>
          </cell>
        </row>
        <row r="412">
          <cell r="A412" t="str">
            <v>Rēzeknes novads</v>
          </cell>
          <cell r="B412" t="str">
            <v>Bērzgales pagasts</v>
          </cell>
          <cell r="C412" t="str">
            <v>Austrumlatgales atkritumu apsaimniekošanas reģions</v>
          </cell>
          <cell r="D412" t="str">
            <v>Latgales atkritumu apsaimniekošanas reģions</v>
          </cell>
        </row>
        <row r="413">
          <cell r="A413" t="str">
            <v>Rēzeknes novads</v>
          </cell>
          <cell r="B413" t="str">
            <v>Čornajas pagasts</v>
          </cell>
          <cell r="C413" t="str">
            <v>Austrumlatgales atkritumu apsaimniekošanas reģions</v>
          </cell>
          <cell r="D413" t="str">
            <v>Latgales atkritumu apsaimniekošanas reģions</v>
          </cell>
        </row>
        <row r="414">
          <cell r="A414" t="str">
            <v>Rēzeknes novads</v>
          </cell>
          <cell r="B414" t="str">
            <v>Dekšāres pagasts</v>
          </cell>
          <cell r="C414" t="str">
            <v>Austrumlatgales atkritumu apsaimniekošanas reģions</v>
          </cell>
          <cell r="D414" t="str">
            <v>Latgales atkritumu apsaimniekošanas reģions</v>
          </cell>
        </row>
        <row r="415">
          <cell r="A415" t="str">
            <v>Rēzeknes novads</v>
          </cell>
          <cell r="B415" t="str">
            <v>Dricānu pagasts</v>
          </cell>
          <cell r="C415" t="str">
            <v>Austrumlatgales atkritumu apsaimniekošanas reģions</v>
          </cell>
          <cell r="D415" t="str">
            <v>Latgales atkritumu apsaimniekošanas reģions</v>
          </cell>
        </row>
        <row r="416">
          <cell r="A416" t="str">
            <v>Rēzeknes novads</v>
          </cell>
          <cell r="B416" t="str">
            <v>Feimaņu pagasts</v>
          </cell>
          <cell r="C416" t="str">
            <v>Austrumlatgales atkritumu apsaimniekošanas reģions</v>
          </cell>
          <cell r="D416" t="str">
            <v>Latgales atkritumu apsaimniekošanas reģions</v>
          </cell>
        </row>
        <row r="417">
          <cell r="A417" t="str">
            <v>Rēzeknes novads</v>
          </cell>
          <cell r="B417" t="str">
            <v>Gaigalavas pagasts</v>
          </cell>
          <cell r="C417" t="str">
            <v>Austrumlatgales atkritumu apsaimniekošanas reģions</v>
          </cell>
          <cell r="D417" t="str">
            <v>Latgales atkritumu apsaimniekošanas reģions</v>
          </cell>
        </row>
        <row r="418">
          <cell r="A418" t="str">
            <v>Rēzeknes novads</v>
          </cell>
          <cell r="B418" t="str">
            <v>Griškānu pagasts</v>
          </cell>
          <cell r="C418" t="str">
            <v>Austrumlatgales atkritumu apsaimniekošanas reģions</v>
          </cell>
          <cell r="D418" t="str">
            <v>Latgales atkritumu apsaimniekošanas reģions</v>
          </cell>
        </row>
        <row r="419">
          <cell r="A419" t="str">
            <v>Rēzeknes novads</v>
          </cell>
          <cell r="B419" t="str">
            <v>Ilzeskalna pagasts</v>
          </cell>
          <cell r="C419" t="str">
            <v>Austrumlatgales atkritumu apsaimniekošanas reģions</v>
          </cell>
          <cell r="D419" t="str">
            <v>Latgales atkritumu apsaimniekošanas reģions</v>
          </cell>
        </row>
        <row r="420">
          <cell r="A420" t="str">
            <v>Rēzeknes novads</v>
          </cell>
          <cell r="B420" t="str">
            <v>Kantinieku pagasts</v>
          </cell>
          <cell r="C420" t="str">
            <v>Austrumlatgales atkritumu apsaimniekošanas reģions</v>
          </cell>
          <cell r="D420" t="str">
            <v>Latgales atkritumu apsaimniekošanas reģions</v>
          </cell>
        </row>
        <row r="421">
          <cell r="A421" t="str">
            <v>Rēzeknes novads</v>
          </cell>
          <cell r="B421" t="str">
            <v>Kaunatas pagasts</v>
          </cell>
          <cell r="C421" t="str">
            <v>Austrumlatgales atkritumu apsaimniekošanas reģions</v>
          </cell>
          <cell r="D421" t="str">
            <v>Latgales atkritumu apsaimniekošanas reģions</v>
          </cell>
        </row>
        <row r="422">
          <cell r="A422" t="str">
            <v>Rēzeknes novads</v>
          </cell>
          <cell r="B422" t="str">
            <v>Lendžu pagasts</v>
          </cell>
          <cell r="C422" t="str">
            <v>Austrumlatgales atkritumu apsaimniekošanas reģions</v>
          </cell>
          <cell r="D422" t="str">
            <v>Latgales atkritumu apsaimniekošanas reģions</v>
          </cell>
        </row>
        <row r="423">
          <cell r="A423" t="str">
            <v>Rēzeknes novads</v>
          </cell>
          <cell r="B423" t="str">
            <v>Lūznavas pagasts</v>
          </cell>
          <cell r="C423" t="str">
            <v>Austrumlatgales atkritumu apsaimniekošanas reģions</v>
          </cell>
          <cell r="D423" t="str">
            <v>Latgales atkritumu apsaimniekošanas reģions</v>
          </cell>
        </row>
        <row r="424">
          <cell r="A424" t="str">
            <v>Rēzeknes novads</v>
          </cell>
          <cell r="B424" t="str">
            <v>Mākoņkalna pagasts</v>
          </cell>
          <cell r="C424" t="str">
            <v>Austrumlatgales atkritumu apsaimniekošanas reģions</v>
          </cell>
          <cell r="D424" t="str">
            <v>Latgales atkritumu apsaimniekošanas reģions</v>
          </cell>
        </row>
        <row r="425">
          <cell r="A425" t="str">
            <v>Rēzeknes novads</v>
          </cell>
          <cell r="B425" t="str">
            <v>Maltas pagasts</v>
          </cell>
          <cell r="C425" t="str">
            <v>Austrumlatgales atkritumu apsaimniekošanas reģions</v>
          </cell>
          <cell r="D425" t="str">
            <v>Latgales atkritumu apsaimniekošanas reģions</v>
          </cell>
        </row>
        <row r="426">
          <cell r="A426" t="str">
            <v>Rēzeknes novads</v>
          </cell>
          <cell r="B426" t="str">
            <v>Nagļu pagasts</v>
          </cell>
          <cell r="C426" t="str">
            <v>Austrumlatgales atkritumu apsaimniekošanas reģions</v>
          </cell>
          <cell r="D426" t="str">
            <v>Latgales atkritumu apsaimniekošanas reģions</v>
          </cell>
        </row>
        <row r="427">
          <cell r="A427" t="str">
            <v>Rēzeknes novads</v>
          </cell>
          <cell r="B427" t="str">
            <v>Nautrēnu pagasts</v>
          </cell>
          <cell r="C427" t="str">
            <v>Austrumlatgales atkritumu apsaimniekošanas reģions</v>
          </cell>
          <cell r="D427" t="str">
            <v>Latgales atkritumu apsaimniekošanas reģions</v>
          </cell>
        </row>
        <row r="428">
          <cell r="A428" t="str">
            <v>Rēzeknes novads</v>
          </cell>
          <cell r="B428" t="str">
            <v>Ozolaines pagasts</v>
          </cell>
          <cell r="C428" t="str">
            <v>Austrumlatgales atkritumu apsaimniekošanas reģions</v>
          </cell>
          <cell r="D428" t="str">
            <v>Latgales atkritumu apsaimniekošanas reģions</v>
          </cell>
        </row>
        <row r="429">
          <cell r="A429" t="str">
            <v>Rēzeknes novads</v>
          </cell>
          <cell r="B429" t="str">
            <v>Ozolmuižas pagasts</v>
          </cell>
          <cell r="C429" t="str">
            <v>Austrumlatgales atkritumu apsaimniekošanas reģions</v>
          </cell>
          <cell r="D429" t="str">
            <v>Latgales atkritumu apsaimniekošanas reģions</v>
          </cell>
        </row>
        <row r="430">
          <cell r="A430" t="str">
            <v>Rēzeknes novads</v>
          </cell>
          <cell r="B430" t="str">
            <v>Pušas pagasts</v>
          </cell>
          <cell r="C430" t="str">
            <v>Austrumlatgales atkritumu apsaimniekošanas reģions</v>
          </cell>
          <cell r="D430" t="str">
            <v>Latgales atkritumu apsaimniekošanas reģions</v>
          </cell>
        </row>
        <row r="431">
          <cell r="A431" t="str">
            <v>Rēzeknes novads</v>
          </cell>
          <cell r="B431" t="str">
            <v>Rēzeknes valstspilsēta</v>
          </cell>
          <cell r="C431" t="str">
            <v>Austrumlatgales atkritumu apsaimniekošanas reģions</v>
          </cell>
          <cell r="D431" t="str">
            <v>Latgales atkritumu apsaimniekošanas reģions</v>
          </cell>
        </row>
        <row r="432">
          <cell r="A432" t="str">
            <v>Rēzeknes novads</v>
          </cell>
          <cell r="B432" t="str">
            <v>Rikavas pagasts</v>
          </cell>
          <cell r="C432" t="str">
            <v>Austrumlatgales atkritumu apsaimniekošanas reģions</v>
          </cell>
          <cell r="D432" t="str">
            <v>Latgales atkritumu apsaimniekošanas reģions</v>
          </cell>
        </row>
        <row r="433">
          <cell r="A433" t="str">
            <v>Rēzeknes novads</v>
          </cell>
          <cell r="B433" t="str">
            <v>Sakstagala pagasts</v>
          </cell>
          <cell r="C433" t="str">
            <v>Austrumlatgales atkritumu apsaimniekošanas reģions</v>
          </cell>
          <cell r="D433" t="str">
            <v>Latgales atkritumu apsaimniekošanas reģions</v>
          </cell>
        </row>
        <row r="434">
          <cell r="A434" t="str">
            <v>Rēzeknes novads</v>
          </cell>
          <cell r="B434" t="str">
            <v>Silmalas pagasts</v>
          </cell>
          <cell r="C434" t="str">
            <v>Austrumlatgales atkritumu apsaimniekošanas reģions</v>
          </cell>
          <cell r="D434" t="str">
            <v>Latgales atkritumu apsaimniekošanas reģions</v>
          </cell>
        </row>
        <row r="435">
          <cell r="A435" t="str">
            <v>Rēzeknes novads</v>
          </cell>
          <cell r="B435" t="str">
            <v>Sokolku pagasts</v>
          </cell>
          <cell r="C435" t="str">
            <v>Austrumlatgales atkritumu apsaimniekošanas reģions</v>
          </cell>
          <cell r="D435" t="str">
            <v>Latgales atkritumu apsaimniekošanas reģions</v>
          </cell>
        </row>
        <row r="436">
          <cell r="A436" t="str">
            <v>Rēzeknes novads</v>
          </cell>
          <cell r="B436" t="str">
            <v>Stoļerovas pagasts</v>
          </cell>
          <cell r="C436" t="str">
            <v>Austrumlatgales atkritumu apsaimniekošanas reģions</v>
          </cell>
          <cell r="D436" t="str">
            <v>Latgales atkritumu apsaimniekošanas reģions</v>
          </cell>
        </row>
        <row r="437">
          <cell r="A437" t="str">
            <v>Rēzeknes novads</v>
          </cell>
          <cell r="B437" t="str">
            <v>Stružānu pagasts</v>
          </cell>
          <cell r="C437" t="str">
            <v>Austrumlatgales atkritumu apsaimniekošanas reģions</v>
          </cell>
          <cell r="D437" t="str">
            <v>Latgales atkritumu apsaimniekošanas reģions</v>
          </cell>
        </row>
        <row r="438">
          <cell r="A438" t="str">
            <v>Rēzeknes novads</v>
          </cell>
          <cell r="B438" t="str">
            <v>Vērēmu pagasts</v>
          </cell>
          <cell r="C438" t="str">
            <v>Austrumlatgales atkritumu apsaimniekošanas reģions</v>
          </cell>
          <cell r="D438" t="str">
            <v>Latgales atkritumu apsaimniekošanas reģions</v>
          </cell>
        </row>
        <row r="439">
          <cell r="A439" t="str">
            <v>Rēzeknes novads</v>
          </cell>
          <cell r="B439" t="str">
            <v>Viļānu pagasts</v>
          </cell>
          <cell r="C439" t="str">
            <v>Austrumlatgales atkritumu apsaimniekošanas reģions</v>
          </cell>
          <cell r="D439" t="str">
            <v>Latgales atkritumu apsaimniekošanas reģions</v>
          </cell>
        </row>
        <row r="440">
          <cell r="A440" t="str">
            <v>Rēzeknes novads</v>
          </cell>
          <cell r="B440" t="str">
            <v>Viļānu pilsēta</v>
          </cell>
          <cell r="C440" t="str">
            <v>Austrumlatgales atkritumu apsaimniekošanas reģions</v>
          </cell>
          <cell r="D440" t="str">
            <v>Latgales atkritumu apsaimniekošanas reģions</v>
          </cell>
        </row>
        <row r="441">
          <cell r="A441" t="str">
            <v>Ropažu novads</v>
          </cell>
          <cell r="B441" t="str">
            <v>Garkalnes pagasts</v>
          </cell>
          <cell r="C441" t="str">
            <v>Pierīgas atkritumu apsaimniekošanas reģions</v>
          </cell>
          <cell r="D441" t="str">
            <v>Viduslatvijas atkritumu apsaimniekošanas reģions</v>
          </cell>
        </row>
        <row r="442">
          <cell r="A442" t="str">
            <v>Ropažu novads</v>
          </cell>
          <cell r="B442" t="str">
            <v>Ropažu pagasts</v>
          </cell>
          <cell r="C442" t="str">
            <v>Pierīgas atkritumu apsaimniekošanas reģions</v>
          </cell>
          <cell r="D442" t="str">
            <v>Viduslatvijas atkritumu apsaimniekošanas reģions</v>
          </cell>
        </row>
        <row r="443">
          <cell r="A443" t="str">
            <v>Ropažu novads</v>
          </cell>
          <cell r="B443" t="str">
            <v>Stopiņu pagasts</v>
          </cell>
          <cell r="C443" t="str">
            <v>Pierīgas atkritumu apsaimniekošanas reģions</v>
          </cell>
          <cell r="D443" t="str">
            <v>Viduslatvijas atkritumu apsaimniekošanas reģions</v>
          </cell>
        </row>
        <row r="444">
          <cell r="A444" t="str">
            <v>Ropažu novads</v>
          </cell>
          <cell r="B444" t="str">
            <v>Vangažu pilsēta</v>
          </cell>
          <cell r="C444" t="str">
            <v>Pierīgas atkritumu apsaimniekošanas reģions</v>
          </cell>
          <cell r="D444" t="str">
            <v>Viduslatvijas atkritumu apsaimniekošanas reģions</v>
          </cell>
        </row>
        <row r="445">
          <cell r="A445" t="str">
            <v>Salaspils novads</v>
          </cell>
          <cell r="B445" t="str">
            <v>Salaspils pagasts</v>
          </cell>
          <cell r="C445" t="str">
            <v>Pierīgas atkritumu apsaimniekošanas reģions</v>
          </cell>
          <cell r="D445" t="str">
            <v>Viduslatvijas atkritumu apsaimniekošanas reģions</v>
          </cell>
        </row>
        <row r="446">
          <cell r="A446" t="str">
            <v>Salaspils novads</v>
          </cell>
          <cell r="B446" t="str">
            <v>Salaspils pilsēta</v>
          </cell>
          <cell r="C446" t="str">
            <v>Pierīgas atkritumu apsaimniekošanas reģions</v>
          </cell>
          <cell r="D446" t="str">
            <v>Viduslatvijas atkritumu apsaimniekošanas reģions</v>
          </cell>
        </row>
        <row r="447">
          <cell r="A447" t="str">
            <v>Saldus novads</v>
          </cell>
          <cell r="B447" t="str">
            <v>Blīdenes pagasts</v>
          </cell>
          <cell r="C447" t="str">
            <v>Liepājas atkritumu apsaimniekošanas reģions</v>
          </cell>
          <cell r="D447" t="str">
            <v>Dienvidkurzemes atkritumu apsaimniekošanas reģions</v>
          </cell>
        </row>
        <row r="448">
          <cell r="A448" t="str">
            <v>Saldus novads</v>
          </cell>
          <cell r="B448" t="str">
            <v>Brocēnu pilsēta</v>
          </cell>
          <cell r="C448" t="str">
            <v>Liepājas atkritumu apsaimniekošanas reģions</v>
          </cell>
          <cell r="D448" t="str">
            <v>Dienvidkurzemes atkritumu apsaimniekošanas reģions</v>
          </cell>
        </row>
        <row r="449">
          <cell r="A449" t="str">
            <v>Saldus novads</v>
          </cell>
          <cell r="B449" t="str">
            <v>Cieceres pagasts</v>
          </cell>
          <cell r="C449" t="str">
            <v>Liepājas atkritumu apsaimniekošanas reģions</v>
          </cell>
          <cell r="D449" t="str">
            <v>Dienvidkurzemes atkritumu apsaimniekošanas reģions</v>
          </cell>
        </row>
        <row r="450">
          <cell r="A450" t="str">
            <v>Saldus novads</v>
          </cell>
          <cell r="B450" t="str">
            <v>Ezeres pagasts</v>
          </cell>
          <cell r="C450" t="str">
            <v>Liepājas atkritumu apsaimniekošanas reģions</v>
          </cell>
          <cell r="D450" t="str">
            <v>Dienvidkurzemes atkritumu apsaimniekošanas reģions</v>
          </cell>
        </row>
        <row r="451">
          <cell r="A451" t="str">
            <v>Saldus novads</v>
          </cell>
          <cell r="B451" t="str">
            <v>Gaiķu pagasts</v>
          </cell>
          <cell r="C451" t="str">
            <v>Liepājas atkritumu apsaimniekošanas reģions</v>
          </cell>
          <cell r="D451" t="str">
            <v>Dienvidkurzemes atkritumu apsaimniekošanas reģions</v>
          </cell>
        </row>
        <row r="452">
          <cell r="A452" t="str">
            <v>Saldus novads</v>
          </cell>
          <cell r="B452" t="str">
            <v>Jaunauces pagasts</v>
          </cell>
          <cell r="C452" t="str">
            <v>Liepājas atkritumu apsaimniekošanas reģions</v>
          </cell>
          <cell r="D452" t="str">
            <v>Dienvidkurzemes atkritumu apsaimniekošanas reģions</v>
          </cell>
        </row>
        <row r="453">
          <cell r="A453" t="str">
            <v>Saldus novads</v>
          </cell>
          <cell r="B453" t="str">
            <v>Jaunlutriņu pagasts</v>
          </cell>
          <cell r="C453" t="str">
            <v>Liepājas atkritumu apsaimniekošanas reģions</v>
          </cell>
          <cell r="D453" t="str">
            <v>Dienvidkurzemes atkritumu apsaimniekošanas reģions</v>
          </cell>
        </row>
        <row r="454">
          <cell r="A454" t="str">
            <v>Saldus novads</v>
          </cell>
          <cell r="B454" t="str">
            <v>Kursīšu pagasts</v>
          </cell>
          <cell r="C454" t="str">
            <v>Liepājas atkritumu apsaimniekošanas reģions</v>
          </cell>
          <cell r="D454" t="str">
            <v>Dienvidkurzemes atkritumu apsaimniekošanas reģions</v>
          </cell>
        </row>
        <row r="455">
          <cell r="A455" t="str">
            <v>Saldus novads</v>
          </cell>
          <cell r="B455" t="str">
            <v>Lutriņu pagasts</v>
          </cell>
          <cell r="C455" t="str">
            <v>Liepājas atkritumu apsaimniekošanas reģions</v>
          </cell>
          <cell r="D455" t="str">
            <v>Dienvidkurzemes atkritumu apsaimniekošanas reģions</v>
          </cell>
        </row>
        <row r="456">
          <cell r="A456" t="str">
            <v>Saldus novads</v>
          </cell>
          <cell r="B456" t="str">
            <v>Nīgrandes pagasts</v>
          </cell>
          <cell r="C456" t="str">
            <v>Liepājas atkritumu apsaimniekošanas reģions</v>
          </cell>
          <cell r="D456" t="str">
            <v>Dienvidkurzemes atkritumu apsaimniekošanas reģions</v>
          </cell>
        </row>
        <row r="457">
          <cell r="A457" t="str">
            <v>Saldus novads</v>
          </cell>
          <cell r="B457" t="str">
            <v>Novadnieku pagasts</v>
          </cell>
          <cell r="C457" t="str">
            <v>Liepājas atkritumu apsaimniekošanas reģions</v>
          </cell>
          <cell r="D457" t="str">
            <v>Dienvidkurzemes atkritumu apsaimniekošanas reģions</v>
          </cell>
        </row>
        <row r="458">
          <cell r="A458" t="str">
            <v>Saldus novads</v>
          </cell>
          <cell r="B458" t="str">
            <v>Pampāļu pagasts</v>
          </cell>
          <cell r="C458" t="str">
            <v>Liepājas atkritumu apsaimniekošanas reģions</v>
          </cell>
          <cell r="D458" t="str">
            <v>Dienvidkurzemes atkritumu apsaimniekošanas reģions</v>
          </cell>
        </row>
        <row r="459">
          <cell r="A459" t="str">
            <v>Saldus novads</v>
          </cell>
          <cell r="B459" t="str">
            <v>Remtes pagasts</v>
          </cell>
          <cell r="C459" t="str">
            <v>Liepājas atkritumu apsaimniekošanas reģions</v>
          </cell>
          <cell r="D459" t="str">
            <v>Dienvidkurzemes atkritumu apsaimniekošanas reģions</v>
          </cell>
        </row>
        <row r="460">
          <cell r="A460" t="str">
            <v>Saldus novads</v>
          </cell>
          <cell r="B460" t="str">
            <v>Rubas pagasts</v>
          </cell>
          <cell r="C460" t="str">
            <v>Liepājas atkritumu apsaimniekošanas reģions</v>
          </cell>
          <cell r="D460" t="str">
            <v>Dienvidkurzemes atkritumu apsaimniekošanas reģions</v>
          </cell>
        </row>
        <row r="461">
          <cell r="A461" t="str">
            <v>Saldus novads</v>
          </cell>
          <cell r="B461" t="str">
            <v>Saldus pagasts</v>
          </cell>
          <cell r="C461" t="str">
            <v>Liepājas atkritumu apsaimniekošanas reģions</v>
          </cell>
          <cell r="D461" t="str">
            <v>Dienvidkurzemes atkritumu apsaimniekošanas reģions</v>
          </cell>
        </row>
        <row r="462">
          <cell r="A462" t="str">
            <v>Saldus novads</v>
          </cell>
          <cell r="B462" t="str">
            <v>Saldus pilsēta</v>
          </cell>
          <cell r="C462" t="str">
            <v>Liepājas atkritumu apsaimniekošanas reģions</v>
          </cell>
          <cell r="D462" t="str">
            <v>Dienvidkurzemes atkritumu apsaimniekošanas reģions</v>
          </cell>
        </row>
        <row r="463">
          <cell r="A463" t="str">
            <v>Saldus novads</v>
          </cell>
          <cell r="B463" t="str">
            <v>Šķēdes pagasts</v>
          </cell>
          <cell r="C463" t="str">
            <v>Liepājas atkritumu apsaimniekošanas reģions</v>
          </cell>
          <cell r="D463" t="str">
            <v>Dienvidkurzemes atkritumu apsaimniekošanas reģions</v>
          </cell>
        </row>
        <row r="464">
          <cell r="A464" t="str">
            <v>Saldus novads</v>
          </cell>
          <cell r="B464" t="str">
            <v>Vadakstes pagasts</v>
          </cell>
          <cell r="C464" t="str">
            <v>Liepājas atkritumu apsaimniekošanas reģions</v>
          </cell>
          <cell r="D464" t="str">
            <v>Dienvidkurzemes atkritumu apsaimniekošanas reģions</v>
          </cell>
        </row>
        <row r="465">
          <cell r="A465" t="str">
            <v>Saldus novads</v>
          </cell>
          <cell r="B465" t="str">
            <v>Zaņas pagasts</v>
          </cell>
          <cell r="C465" t="str">
            <v>Liepājas atkritumu apsaimniekošanas reģions</v>
          </cell>
          <cell r="D465" t="str">
            <v>Dienvidkurzemes atkritumu apsaimniekošanas reģions</v>
          </cell>
        </row>
        <row r="466">
          <cell r="A466" t="str">
            <v>Saldus novads</v>
          </cell>
          <cell r="B466" t="str">
            <v>Zirņu pagasts</v>
          </cell>
          <cell r="C466" t="str">
            <v>Liepājas atkritumu apsaimniekošanas reģions</v>
          </cell>
          <cell r="D466" t="str">
            <v>Dienvidkurzemes atkritumu apsaimniekošanas reģions</v>
          </cell>
        </row>
        <row r="467">
          <cell r="A467" t="str">
            <v>Saldus novads</v>
          </cell>
          <cell r="B467" t="str">
            <v>Zvārdes pagasts</v>
          </cell>
          <cell r="C467" t="str">
            <v>Liepājas atkritumu apsaimniekošanas reģions</v>
          </cell>
          <cell r="D467" t="str">
            <v>Dienvidkurzemes atkritumu apsaimniekošanas reģions</v>
          </cell>
        </row>
        <row r="468">
          <cell r="A468" t="str">
            <v>Saulkrastu novads</v>
          </cell>
          <cell r="B468" t="str">
            <v>Saulkrastu pagasts</v>
          </cell>
          <cell r="C468" t="str">
            <v>Pierīgas atkritumu apsaimniekošanas reģions</v>
          </cell>
          <cell r="D468" t="str">
            <v>Vidzemes atkritumu apsaimniekošanas reģions</v>
          </cell>
        </row>
        <row r="469">
          <cell r="A469" t="str">
            <v>Saulkrastu novads</v>
          </cell>
          <cell r="B469" t="str">
            <v>Saulkrastu pilsēta</v>
          </cell>
          <cell r="C469" t="str">
            <v>Pierīgas atkritumu apsaimniekošanas reģions</v>
          </cell>
          <cell r="D469" t="str">
            <v>Vidzemes atkritumu apsaimniekošanas reģions</v>
          </cell>
        </row>
        <row r="470">
          <cell r="A470" t="str">
            <v>Saulkrastu novads</v>
          </cell>
          <cell r="B470" t="str">
            <v>Sējas pagasts</v>
          </cell>
          <cell r="C470" t="str">
            <v>Pierīgas atkritumu apsaimniekošanas reģions</v>
          </cell>
          <cell r="D470" t="str">
            <v>Vidzemes atkritumu apsaimniekošanas reģions</v>
          </cell>
        </row>
        <row r="471">
          <cell r="A471" t="str">
            <v>Siguldas novads</v>
          </cell>
          <cell r="B471" t="str">
            <v>Allažu pagasts</v>
          </cell>
          <cell r="C471" t="str">
            <v>Pierīgas atkritumu apsaimniekošanas reģions</v>
          </cell>
          <cell r="D471" t="str">
            <v>Viduslatvijas atkritumu apsaimniekošanas reģions</v>
          </cell>
        </row>
        <row r="472">
          <cell r="A472" t="str">
            <v>Siguldas novads</v>
          </cell>
          <cell r="B472" t="str">
            <v>Inčukalna pagasts</v>
          </cell>
          <cell r="C472" t="str">
            <v>Pierīgas atkritumu apsaimniekošanas reģions</v>
          </cell>
          <cell r="D472" t="str">
            <v>Viduslatvijas atkritumu apsaimniekošanas reģions</v>
          </cell>
        </row>
        <row r="473">
          <cell r="A473" t="str">
            <v>Siguldas novads</v>
          </cell>
          <cell r="B473" t="str">
            <v>Krimuldas pagasts</v>
          </cell>
          <cell r="C473" t="str">
            <v>Pierīgas atkritumu apsaimniekošanas reģions</v>
          </cell>
          <cell r="D473" t="str">
            <v>Viduslatvijas atkritumu apsaimniekošanas reģions</v>
          </cell>
        </row>
        <row r="474">
          <cell r="A474" t="str">
            <v>Siguldas novads</v>
          </cell>
          <cell r="B474" t="str">
            <v>Lēdurgas pagasts</v>
          </cell>
          <cell r="C474" t="str">
            <v>Pierīgas atkritumu apsaimniekošanas reģions</v>
          </cell>
          <cell r="D474" t="str">
            <v>Viduslatvijas atkritumu apsaimniekošanas reģions</v>
          </cell>
        </row>
        <row r="475">
          <cell r="A475" t="str">
            <v>Siguldas novads</v>
          </cell>
          <cell r="B475" t="str">
            <v>Mālpils pagasts</v>
          </cell>
          <cell r="C475" t="str">
            <v>Pierīgas atkritumu apsaimniekošanas reģions</v>
          </cell>
          <cell r="D475" t="str">
            <v>Viduslatvijas atkritumu apsaimniekošanas reģions</v>
          </cell>
        </row>
        <row r="476">
          <cell r="A476" t="str">
            <v>Siguldas novads</v>
          </cell>
          <cell r="B476" t="str">
            <v>Mores pagasts</v>
          </cell>
          <cell r="C476" t="str">
            <v>Pierīgas atkritumu apsaimniekošanas reģions</v>
          </cell>
          <cell r="D476" t="str">
            <v>Viduslatvijas atkritumu apsaimniekošanas reģions</v>
          </cell>
        </row>
        <row r="477">
          <cell r="A477" t="str">
            <v>Siguldas novads</v>
          </cell>
          <cell r="B477" t="str">
            <v>Siguldas pagasts</v>
          </cell>
          <cell r="C477" t="str">
            <v>Pierīgas atkritumu apsaimniekošanas reģions</v>
          </cell>
          <cell r="D477" t="str">
            <v>Viduslatvijas atkritumu apsaimniekošanas reģions</v>
          </cell>
        </row>
        <row r="478">
          <cell r="A478" t="str">
            <v>Siguldas novads</v>
          </cell>
          <cell r="B478" t="str">
            <v>Siguldas pilsēta</v>
          </cell>
          <cell r="C478" t="str">
            <v>Pierīgas atkritumu apsaimniekošanas reģions</v>
          </cell>
          <cell r="D478" t="str">
            <v>Viduslatvijas atkritumu apsaimniekošanas reģions</v>
          </cell>
        </row>
        <row r="479">
          <cell r="A479" t="str">
            <v>Smiltenes novads</v>
          </cell>
          <cell r="B479" t="str">
            <v>Apes pagasts</v>
          </cell>
          <cell r="C479" t="str">
            <v>Ziemeļvidzemes atkritumu apsaimniekošanas reģions</v>
          </cell>
          <cell r="D479" t="str">
            <v>Vidzemes atkritumu apsaimniekošanas reģions</v>
          </cell>
        </row>
        <row r="480">
          <cell r="A480" t="str">
            <v>Smiltenes novads</v>
          </cell>
          <cell r="B480" t="str">
            <v>Apes pilsēta</v>
          </cell>
          <cell r="C480" t="str">
            <v>Ziemeļvidzemes atkritumu apsaimniekošanas reģions</v>
          </cell>
          <cell r="D480" t="str">
            <v>Vidzemes atkritumu apsaimniekošanas reģions</v>
          </cell>
        </row>
        <row r="481">
          <cell r="A481" t="str">
            <v>Smiltenes novads</v>
          </cell>
          <cell r="B481" t="str">
            <v>Bilskas pagasts</v>
          </cell>
          <cell r="C481" t="str">
            <v>Ziemeļvidzemes atkritumu apsaimniekošanas reģions</v>
          </cell>
          <cell r="D481" t="str">
            <v>Vidzemes atkritumu apsaimniekošanas reģions</v>
          </cell>
        </row>
        <row r="482">
          <cell r="A482" t="str">
            <v>Smiltenes novads</v>
          </cell>
          <cell r="B482" t="str">
            <v>Blomes pagasts</v>
          </cell>
          <cell r="C482" t="str">
            <v>Ziemeļvidzemes atkritumu apsaimniekošanas reģions</v>
          </cell>
          <cell r="D482" t="str">
            <v>Vidzemes atkritumu apsaimniekošanas reģions</v>
          </cell>
        </row>
        <row r="483">
          <cell r="A483" t="str">
            <v>Smiltenes novads</v>
          </cell>
          <cell r="B483" t="str">
            <v>Brantu pagasts</v>
          </cell>
          <cell r="C483" t="str">
            <v>Ziemeļvidzemes atkritumu apsaimniekošanas reģions</v>
          </cell>
          <cell r="D483" t="str">
            <v>Vidzemes atkritumu apsaimniekošanas reģions</v>
          </cell>
        </row>
        <row r="484">
          <cell r="A484" t="str">
            <v>Smiltenes novads</v>
          </cell>
          <cell r="B484" t="str">
            <v>Drustu pagasts</v>
          </cell>
          <cell r="C484" t="str">
            <v>Ziemeļvidzemes atkritumu apsaimniekošanas reģions</v>
          </cell>
          <cell r="D484" t="str">
            <v>Vidzemes atkritumu apsaimniekošanas reģions</v>
          </cell>
        </row>
        <row r="485">
          <cell r="A485" t="str">
            <v>Smiltenes novads</v>
          </cell>
          <cell r="B485" t="str">
            <v>Gaujienas pagasts</v>
          </cell>
          <cell r="C485" t="str">
            <v>Ziemeļvidzemes atkritumu apsaimniekošanas reģions</v>
          </cell>
          <cell r="D485" t="str">
            <v>Vidzemes atkritumu apsaimniekošanas reģions</v>
          </cell>
        </row>
        <row r="486">
          <cell r="A486" t="str">
            <v>Smiltenes novads</v>
          </cell>
          <cell r="B486" t="str">
            <v>Grundzāles pagasts</v>
          </cell>
          <cell r="C486" t="str">
            <v>Ziemeļvidzemes atkritumu apsaimniekošanas reģions</v>
          </cell>
          <cell r="D486" t="str">
            <v>Vidzemes atkritumu apsaimniekošanas reģions</v>
          </cell>
        </row>
        <row r="487">
          <cell r="A487" t="str">
            <v>Smiltenes novads</v>
          </cell>
          <cell r="B487" t="str">
            <v>Launkalnes pagasts</v>
          </cell>
          <cell r="C487" t="str">
            <v>Ziemeļvidzemes atkritumu apsaimniekošanas reģions</v>
          </cell>
          <cell r="D487" t="str">
            <v>Vidzemes atkritumu apsaimniekošanas reģions</v>
          </cell>
        </row>
        <row r="488">
          <cell r="A488" t="str">
            <v>Smiltenes novads</v>
          </cell>
          <cell r="B488" t="str">
            <v>Palsmanes pagasts</v>
          </cell>
          <cell r="C488" t="str">
            <v>Ziemeļvidzemes atkritumu apsaimniekošanas reģions</v>
          </cell>
          <cell r="D488" t="str">
            <v>Vidzemes atkritumu apsaimniekošanas reģions</v>
          </cell>
        </row>
        <row r="489">
          <cell r="A489" t="str">
            <v>Smiltenes novads</v>
          </cell>
          <cell r="B489" t="str">
            <v>Raunas pagasts</v>
          </cell>
          <cell r="C489" t="str">
            <v>Ziemeļvidzemes atkritumu apsaimniekošanas reģions</v>
          </cell>
          <cell r="D489" t="str">
            <v>Vidzemes atkritumu apsaimniekošanas reģions</v>
          </cell>
        </row>
        <row r="490">
          <cell r="A490" t="str">
            <v>Smiltenes novads</v>
          </cell>
          <cell r="B490" t="str">
            <v>Smiltenes pagasts</v>
          </cell>
          <cell r="C490" t="str">
            <v>Ziemeļvidzemes atkritumu apsaimniekošanas reģions</v>
          </cell>
          <cell r="D490" t="str">
            <v>Vidzemes atkritumu apsaimniekošanas reģions</v>
          </cell>
        </row>
        <row r="491">
          <cell r="A491" t="str">
            <v>Smiltenes novads</v>
          </cell>
          <cell r="B491" t="str">
            <v>Smiltenes pilsēta</v>
          </cell>
          <cell r="C491" t="str">
            <v>Ziemeļvidzemes atkritumu apsaimniekošanas reģions</v>
          </cell>
          <cell r="D491" t="str">
            <v>Vidzemes atkritumu apsaimniekošanas reģions</v>
          </cell>
        </row>
        <row r="492">
          <cell r="A492" t="str">
            <v>Smiltenes novads</v>
          </cell>
          <cell r="B492" t="str">
            <v>Trapenes pagasts</v>
          </cell>
          <cell r="C492" t="str">
            <v>Ziemeļvidzemes atkritumu apsaimniekošanas reģions</v>
          </cell>
          <cell r="D492" t="str">
            <v>Vidzemes atkritumu apsaimniekošanas reģions</v>
          </cell>
        </row>
        <row r="493">
          <cell r="A493" t="str">
            <v>Smiltenes novads</v>
          </cell>
          <cell r="B493" t="str">
            <v>Variņu pagasts</v>
          </cell>
          <cell r="C493" t="str">
            <v>Ziemeļvidzemes atkritumu apsaimniekošanas reģions</v>
          </cell>
          <cell r="D493" t="str">
            <v>Vidzemes atkritumu apsaimniekošanas reģions</v>
          </cell>
        </row>
        <row r="494">
          <cell r="A494" t="str">
            <v>Smiltenes novads</v>
          </cell>
          <cell r="B494" t="str">
            <v>Virešu pagasts</v>
          </cell>
          <cell r="C494" t="str">
            <v>Ziemeļvidzemes atkritumu apsaimniekošanas reģions</v>
          </cell>
          <cell r="D494" t="str">
            <v>Vidzemes atkritumu apsaimniekošanas reģions</v>
          </cell>
        </row>
        <row r="495">
          <cell r="A495" t="str">
            <v>Talsu novads</v>
          </cell>
          <cell r="B495" t="str">
            <v>Abavas pagasts</v>
          </cell>
          <cell r="C495" t="str">
            <v>Piejūras atkritumu apsaimniekošanas reģions</v>
          </cell>
          <cell r="D495" t="str">
            <v>Ziemeļkurzemes atkritumu apsaimniekošanas reģions</v>
          </cell>
        </row>
        <row r="496">
          <cell r="A496" t="str">
            <v>Talsu novads</v>
          </cell>
          <cell r="B496" t="str">
            <v>Ārlavas pagasts</v>
          </cell>
          <cell r="C496" t="str">
            <v>Piejūras atkritumu apsaimniekošanas reģions</v>
          </cell>
          <cell r="D496" t="str">
            <v>Ziemeļkurzemes atkritumu apsaimniekošanas reģions</v>
          </cell>
        </row>
        <row r="497">
          <cell r="A497" t="str">
            <v>Talsu novads</v>
          </cell>
          <cell r="B497" t="str">
            <v>Balgales pagasts</v>
          </cell>
          <cell r="C497" t="str">
            <v>Piejūras atkritumu apsaimniekošanas reģions</v>
          </cell>
          <cell r="D497" t="str">
            <v>Ziemeļkurzemes atkritumu apsaimniekošanas reģions</v>
          </cell>
        </row>
        <row r="498">
          <cell r="A498" t="str">
            <v>Talsu novads</v>
          </cell>
          <cell r="B498" t="str">
            <v>Dundagas pagasts</v>
          </cell>
          <cell r="C498" t="str">
            <v>Piejūras atkritumu apsaimniekošanas reģions</v>
          </cell>
          <cell r="D498" t="str">
            <v>Ziemeļkurzemes atkritumu apsaimniekošanas reģions</v>
          </cell>
        </row>
        <row r="499">
          <cell r="A499" t="str">
            <v>Talsu novads</v>
          </cell>
          <cell r="B499" t="str">
            <v>Ģibuļu pagasts</v>
          </cell>
          <cell r="C499" t="str">
            <v>Piejūras atkritumu apsaimniekošanas reģions</v>
          </cell>
          <cell r="D499" t="str">
            <v>Ziemeļkurzemes atkritumu apsaimniekošanas reģions</v>
          </cell>
        </row>
        <row r="500">
          <cell r="A500" t="str">
            <v>Talsu novads</v>
          </cell>
          <cell r="B500" t="str">
            <v>Īves pagasts</v>
          </cell>
          <cell r="C500" t="str">
            <v>Piejūras atkritumu apsaimniekošanas reģions</v>
          </cell>
          <cell r="D500" t="str">
            <v>Ziemeļkurzemes atkritumu apsaimniekošanas reģions</v>
          </cell>
        </row>
        <row r="501">
          <cell r="A501" t="str">
            <v>Talsu novads</v>
          </cell>
          <cell r="B501" t="str">
            <v>Kolkas pagasts</v>
          </cell>
          <cell r="C501" t="str">
            <v>Piejūras atkritumu apsaimniekošanas reģions</v>
          </cell>
          <cell r="D501" t="str">
            <v>Ziemeļkurzemes atkritumu apsaimniekošanas reģions</v>
          </cell>
        </row>
        <row r="502">
          <cell r="A502" t="str">
            <v>Talsu novads</v>
          </cell>
          <cell r="B502" t="str">
            <v>Ķūļciema pagasts</v>
          </cell>
          <cell r="C502" t="str">
            <v>Piejūras atkritumu apsaimniekošanas reģions</v>
          </cell>
          <cell r="D502" t="str">
            <v>Ziemeļkurzemes atkritumu apsaimniekošanas reģions</v>
          </cell>
        </row>
        <row r="503">
          <cell r="A503" t="str">
            <v>Talsu novads</v>
          </cell>
          <cell r="B503" t="str">
            <v>Laidzes pagasts</v>
          </cell>
          <cell r="C503" t="str">
            <v>Piejūras atkritumu apsaimniekošanas reģions</v>
          </cell>
          <cell r="D503" t="str">
            <v>Ziemeļkurzemes atkritumu apsaimniekošanas reģions</v>
          </cell>
        </row>
        <row r="504">
          <cell r="A504" t="str">
            <v>Talsu novads</v>
          </cell>
          <cell r="B504" t="str">
            <v>Laucienes pagasts</v>
          </cell>
          <cell r="C504" t="str">
            <v>Piejūras atkritumu apsaimniekošanas reģions</v>
          </cell>
          <cell r="D504" t="str">
            <v>Ziemeļkurzemes atkritumu apsaimniekošanas reģions</v>
          </cell>
        </row>
        <row r="505">
          <cell r="A505" t="str">
            <v>Talsu novads</v>
          </cell>
          <cell r="B505" t="str">
            <v>Lībagu pagasts</v>
          </cell>
          <cell r="C505" t="str">
            <v>Piejūras atkritumu apsaimniekošanas reģions</v>
          </cell>
          <cell r="D505" t="str">
            <v>Ziemeļkurzemes atkritumu apsaimniekošanas reģions</v>
          </cell>
        </row>
        <row r="506">
          <cell r="A506" t="str">
            <v>Talsu novads</v>
          </cell>
          <cell r="B506" t="str">
            <v>Lubes pagasts</v>
          </cell>
          <cell r="C506" t="str">
            <v>Piejūras atkritumu apsaimniekošanas reģions</v>
          </cell>
          <cell r="D506" t="str">
            <v>Ziemeļkurzemes atkritumu apsaimniekošanas reģions</v>
          </cell>
        </row>
        <row r="507">
          <cell r="A507" t="str">
            <v>Talsu novads</v>
          </cell>
          <cell r="B507" t="str">
            <v>Mērsraga pagasts</v>
          </cell>
          <cell r="C507" t="str">
            <v>Piejūras atkritumu apsaimniekošanas reģions</v>
          </cell>
          <cell r="D507" t="str">
            <v>Ziemeļkurzemes atkritumu apsaimniekošanas reģions</v>
          </cell>
        </row>
        <row r="508">
          <cell r="A508" t="str">
            <v>Talsu novads</v>
          </cell>
          <cell r="B508" t="str">
            <v>Rojas pagasts</v>
          </cell>
          <cell r="C508" t="str">
            <v>Piejūras atkritumu apsaimniekošanas reģions</v>
          </cell>
          <cell r="D508" t="str">
            <v>Ziemeļkurzemes atkritumu apsaimniekošanas reģions</v>
          </cell>
        </row>
        <row r="509">
          <cell r="A509" t="str">
            <v>Talsu novads</v>
          </cell>
          <cell r="B509" t="str">
            <v>Sabiles pilsēta</v>
          </cell>
          <cell r="C509" t="str">
            <v>Piejūras atkritumu apsaimniekošanas reģions</v>
          </cell>
          <cell r="D509" t="str">
            <v>Ziemeļkurzemes atkritumu apsaimniekošanas reģions</v>
          </cell>
        </row>
        <row r="510">
          <cell r="A510" t="str">
            <v>Talsu novads</v>
          </cell>
          <cell r="B510" t="str">
            <v>Stendes pilsēta</v>
          </cell>
          <cell r="C510" t="str">
            <v>Piejūras atkritumu apsaimniekošanas reģions</v>
          </cell>
          <cell r="D510" t="str">
            <v>Ziemeļkurzemes atkritumu apsaimniekošanas reģions</v>
          </cell>
        </row>
        <row r="511">
          <cell r="A511" t="str">
            <v>Talsu novads</v>
          </cell>
          <cell r="B511" t="str">
            <v>Strazdes pagasts</v>
          </cell>
          <cell r="C511" t="str">
            <v>Piejūras atkritumu apsaimniekošanas reģions</v>
          </cell>
          <cell r="D511" t="str">
            <v>Ziemeļkurzemes atkritumu apsaimniekošanas reģions</v>
          </cell>
        </row>
        <row r="512">
          <cell r="A512" t="str">
            <v>Talsu novads</v>
          </cell>
          <cell r="B512" t="str">
            <v>Talsu pilsēta</v>
          </cell>
          <cell r="C512" t="str">
            <v>Piejūras atkritumu apsaimniekošanas reģions</v>
          </cell>
          <cell r="D512" t="str">
            <v>Ziemeļkurzemes atkritumu apsaimniekošanas reģions</v>
          </cell>
        </row>
        <row r="513">
          <cell r="A513" t="str">
            <v>Talsu novads</v>
          </cell>
          <cell r="B513" t="str">
            <v>Valdemārpils pilsēta</v>
          </cell>
          <cell r="C513" t="str">
            <v>Piejūras atkritumu apsaimniekošanas reģions</v>
          </cell>
          <cell r="D513" t="str">
            <v>Ziemeļkurzemes atkritumu apsaimniekošanas reģions</v>
          </cell>
        </row>
        <row r="514">
          <cell r="A514" t="str">
            <v>Talsu novads</v>
          </cell>
          <cell r="B514" t="str">
            <v>Valdgales pagasts</v>
          </cell>
          <cell r="C514" t="str">
            <v>Piejūras atkritumu apsaimniekošanas reģions</v>
          </cell>
          <cell r="D514" t="str">
            <v>Ziemeļkurzemes atkritumu apsaimniekošanas reģions</v>
          </cell>
        </row>
        <row r="515">
          <cell r="A515" t="str">
            <v>Talsu novads</v>
          </cell>
          <cell r="B515" t="str">
            <v>Vandzenes pagasts</v>
          </cell>
          <cell r="C515" t="str">
            <v>Piejūras atkritumu apsaimniekošanas reģions</v>
          </cell>
          <cell r="D515" t="str">
            <v>Ziemeļkurzemes atkritumu apsaimniekošanas reģions</v>
          </cell>
        </row>
        <row r="516">
          <cell r="A516" t="str">
            <v>Talsu novads</v>
          </cell>
          <cell r="B516" t="str">
            <v>Virbu pagasts</v>
          </cell>
          <cell r="C516" t="str">
            <v>Piejūras atkritumu apsaimniekošanas reģions</v>
          </cell>
          <cell r="D516" t="str">
            <v>Ziemeļkurzemes atkritumu apsaimniekošanas reģions</v>
          </cell>
        </row>
        <row r="517">
          <cell r="A517" t="str">
            <v>Tukuma novads</v>
          </cell>
          <cell r="B517" t="str">
            <v>Cēres pagasts</v>
          </cell>
          <cell r="C517" t="str">
            <v>Piejūras atkritumu apsaimniekošanas reģions</v>
          </cell>
          <cell r="D517" t="str">
            <v>Ziemeļkurzemes atkritumu apsaimniekošanas reģions</v>
          </cell>
        </row>
        <row r="518">
          <cell r="A518" t="str">
            <v>Tukuma novads</v>
          </cell>
          <cell r="B518" t="str">
            <v>Degoles pagasts</v>
          </cell>
          <cell r="C518" t="str">
            <v>Piejūras atkritumu apsaimniekošanas reģions</v>
          </cell>
          <cell r="D518" t="str">
            <v>Ziemeļkurzemes atkritumu apsaimniekošanas reģions</v>
          </cell>
        </row>
        <row r="519">
          <cell r="A519" t="str">
            <v>Tukuma novads</v>
          </cell>
          <cell r="B519" t="str">
            <v>Džūkstes pagasts</v>
          </cell>
          <cell r="C519" t="str">
            <v>Piejūras atkritumu apsaimniekošanas reģions</v>
          </cell>
          <cell r="D519" t="str">
            <v>Ziemeļkurzemes atkritumu apsaimniekošanas reģions</v>
          </cell>
        </row>
        <row r="520">
          <cell r="A520" t="str">
            <v>Tukuma novads</v>
          </cell>
          <cell r="B520" t="str">
            <v>Engures pagasts</v>
          </cell>
          <cell r="C520" t="str">
            <v>Piejūras atkritumu apsaimniekošanas reģions</v>
          </cell>
          <cell r="D520" t="str">
            <v>Ziemeļkurzemes atkritumu apsaimniekošanas reģions</v>
          </cell>
        </row>
        <row r="521">
          <cell r="A521" t="str">
            <v>Tukuma novads</v>
          </cell>
          <cell r="B521" t="str">
            <v>Irlavas pagasts</v>
          </cell>
          <cell r="C521" t="str">
            <v>Piejūras atkritumu apsaimniekošanas reģions</v>
          </cell>
          <cell r="D521" t="str">
            <v>Ziemeļkurzemes atkritumu apsaimniekošanas reģions</v>
          </cell>
        </row>
        <row r="522">
          <cell r="A522" t="str">
            <v>Tukuma novads</v>
          </cell>
          <cell r="B522" t="str">
            <v>Jaunpils pagasts</v>
          </cell>
          <cell r="C522" t="str">
            <v>Piejūras atkritumu apsaimniekošanas reģions</v>
          </cell>
          <cell r="D522" t="str">
            <v>Ziemeļkurzemes atkritumu apsaimniekošanas reģions</v>
          </cell>
        </row>
        <row r="523">
          <cell r="A523" t="str">
            <v>Tukuma novads</v>
          </cell>
          <cell r="B523" t="str">
            <v>Jaunsātu pagasts</v>
          </cell>
          <cell r="C523" t="str">
            <v>Piejūras atkritumu apsaimniekošanas reģions</v>
          </cell>
          <cell r="D523" t="str">
            <v>Ziemeļkurzemes atkritumu apsaimniekošanas reģions</v>
          </cell>
        </row>
        <row r="524">
          <cell r="A524" t="str">
            <v>Tukuma novads</v>
          </cell>
          <cell r="B524" t="str">
            <v>Kandavas pagasts</v>
          </cell>
          <cell r="C524" t="str">
            <v>Piejūras atkritumu apsaimniekošanas reģions</v>
          </cell>
          <cell r="D524" t="str">
            <v>Ziemeļkurzemes atkritumu apsaimniekošanas reģions</v>
          </cell>
        </row>
        <row r="525">
          <cell r="A525" t="str">
            <v>Tukuma novads</v>
          </cell>
          <cell r="B525" t="str">
            <v>Kandavas pilsēta</v>
          </cell>
          <cell r="C525" t="str">
            <v>Piejūras atkritumu apsaimniekošanas reģions</v>
          </cell>
          <cell r="D525" t="str">
            <v>Ziemeļkurzemes atkritumu apsaimniekošanas reģions</v>
          </cell>
        </row>
        <row r="526">
          <cell r="A526" t="str">
            <v>Tukuma novads</v>
          </cell>
          <cell r="B526" t="str">
            <v>Lapmežciema pagasts</v>
          </cell>
          <cell r="C526" t="str">
            <v>Piejūras atkritumu apsaimniekošanas reģions</v>
          </cell>
          <cell r="D526" t="str">
            <v>Ziemeļkurzemes atkritumu apsaimniekošanas reģions</v>
          </cell>
        </row>
        <row r="527">
          <cell r="A527" t="str">
            <v>Tukuma novads</v>
          </cell>
          <cell r="B527" t="str">
            <v>Lestenes pagasts</v>
          </cell>
          <cell r="C527" t="str">
            <v>Piejūras atkritumu apsaimniekošanas reģions</v>
          </cell>
          <cell r="D527" t="str">
            <v>Ziemeļkurzemes atkritumu apsaimniekošanas reģions</v>
          </cell>
        </row>
        <row r="528">
          <cell r="A528" t="str">
            <v>Tukuma novads</v>
          </cell>
          <cell r="B528" t="str">
            <v>Matkules pagasts</v>
          </cell>
          <cell r="C528" t="str">
            <v>Piejūras atkritumu apsaimniekošanas reģions</v>
          </cell>
          <cell r="D528" t="str">
            <v>Ziemeļkurzemes atkritumu apsaimniekošanas reģions</v>
          </cell>
        </row>
        <row r="529">
          <cell r="A529" t="str">
            <v>Tukuma novads</v>
          </cell>
          <cell r="B529" t="str">
            <v>Pūres pagasts</v>
          </cell>
          <cell r="C529" t="str">
            <v>Piejūras atkritumu apsaimniekošanas reģions</v>
          </cell>
          <cell r="D529" t="str">
            <v>Ziemeļkurzemes atkritumu apsaimniekošanas reģions</v>
          </cell>
        </row>
        <row r="530">
          <cell r="A530" t="str">
            <v>Tukuma novads</v>
          </cell>
          <cell r="B530" t="str">
            <v>Sēmes pagasts</v>
          </cell>
          <cell r="C530" t="str">
            <v>Piejūras atkritumu apsaimniekošanas reģions</v>
          </cell>
          <cell r="D530" t="str">
            <v>Ziemeļkurzemes atkritumu apsaimniekošanas reģions</v>
          </cell>
        </row>
        <row r="531">
          <cell r="A531" t="str">
            <v>Tukuma novads</v>
          </cell>
          <cell r="B531" t="str">
            <v>Slampes pagasts</v>
          </cell>
          <cell r="C531" t="str">
            <v>Piejūras atkritumu apsaimniekošanas reģions</v>
          </cell>
          <cell r="D531" t="str">
            <v>Ziemeļkurzemes atkritumu apsaimniekošanas reģions</v>
          </cell>
        </row>
        <row r="532">
          <cell r="A532" t="str">
            <v>Tukuma novads</v>
          </cell>
          <cell r="B532" t="str">
            <v>Smārdes pagasts</v>
          </cell>
          <cell r="C532" t="str">
            <v>Piejūras atkritumu apsaimniekošanas reģions</v>
          </cell>
          <cell r="D532" t="str">
            <v>Ziemeļkurzemes atkritumu apsaimniekošanas reģions</v>
          </cell>
        </row>
        <row r="533">
          <cell r="A533" t="str">
            <v>Tukuma novads</v>
          </cell>
          <cell r="B533" t="str">
            <v>Tukuma pilsēta</v>
          </cell>
          <cell r="C533" t="str">
            <v>Piejūras atkritumu apsaimniekošanas reģions</v>
          </cell>
          <cell r="D533" t="str">
            <v>Ziemeļkurzemes atkritumu apsaimniekošanas reģions</v>
          </cell>
        </row>
        <row r="534">
          <cell r="A534" t="str">
            <v>Tukuma novads</v>
          </cell>
          <cell r="B534" t="str">
            <v>Tumes pagasts</v>
          </cell>
          <cell r="C534" t="str">
            <v>Piejūras atkritumu apsaimniekošanas reģions</v>
          </cell>
          <cell r="D534" t="str">
            <v>Ziemeļkurzemes atkritumu apsaimniekošanas reģions</v>
          </cell>
        </row>
        <row r="535">
          <cell r="A535" t="str">
            <v>Tukuma novads</v>
          </cell>
          <cell r="B535" t="str">
            <v>Vānes pagasts</v>
          </cell>
          <cell r="C535" t="str">
            <v>Piejūras atkritumu apsaimniekošanas reģions</v>
          </cell>
          <cell r="D535" t="str">
            <v>Ziemeļkurzemes atkritumu apsaimniekošanas reģions</v>
          </cell>
        </row>
        <row r="536">
          <cell r="A536" t="str">
            <v>Tukuma novads</v>
          </cell>
          <cell r="B536" t="str">
            <v>Viesatu pagasts</v>
          </cell>
          <cell r="C536" t="str">
            <v>Piejūras atkritumu apsaimniekošanas reģions</v>
          </cell>
          <cell r="D536" t="str">
            <v>Ziemeļkurzemes atkritumu apsaimniekošanas reģions</v>
          </cell>
        </row>
        <row r="537">
          <cell r="A537" t="str">
            <v>Tukuma novads</v>
          </cell>
          <cell r="B537" t="str">
            <v>Zantes pagasts</v>
          </cell>
          <cell r="C537" t="str">
            <v>Piejūras atkritumu apsaimniekošanas reģions</v>
          </cell>
          <cell r="D537" t="str">
            <v>Ziemeļkurzemes atkritumu apsaimniekošanas reģions</v>
          </cell>
        </row>
        <row r="538">
          <cell r="A538" t="str">
            <v>Tukuma novads</v>
          </cell>
          <cell r="B538" t="str">
            <v>Zemītes pagasts</v>
          </cell>
          <cell r="C538" t="str">
            <v>Piejūras atkritumu apsaimniekošanas reģions</v>
          </cell>
          <cell r="D538" t="str">
            <v>Ziemeļkurzemes atkritumu apsaimniekošanas reģions</v>
          </cell>
        </row>
        <row r="539">
          <cell r="A539" t="str">
            <v>Tukuma novads</v>
          </cell>
          <cell r="B539" t="str">
            <v>Zentenes pagasts</v>
          </cell>
          <cell r="C539" t="str">
            <v>Piejūras atkritumu apsaimniekošanas reģions</v>
          </cell>
          <cell r="D539" t="str">
            <v>Ziemeļkurzemes atkritumu apsaimniekošanas reģions</v>
          </cell>
        </row>
        <row r="540">
          <cell r="A540" t="str">
            <v>Valkas novads</v>
          </cell>
          <cell r="B540" t="str">
            <v>Ērģemes pagasts</v>
          </cell>
          <cell r="C540" t="str">
            <v>Ziemeļvidzemes atkritumu apsaimniekošanas reģions</v>
          </cell>
          <cell r="D540" t="str">
            <v>Vidzemes atkritumu apsaimniekošanas reģions</v>
          </cell>
        </row>
        <row r="541">
          <cell r="A541" t="str">
            <v>Valkas novads</v>
          </cell>
          <cell r="B541" t="str">
            <v>Kārķu pagasts</v>
          </cell>
          <cell r="C541" t="str">
            <v>Ziemeļvidzemes atkritumu apsaimniekošanas reģions</v>
          </cell>
          <cell r="D541" t="str">
            <v>Vidzemes atkritumu apsaimniekošanas reģions</v>
          </cell>
        </row>
        <row r="542">
          <cell r="A542" t="str">
            <v>Valkas novads</v>
          </cell>
          <cell r="B542" t="str">
            <v>Valkas pagasts</v>
          </cell>
          <cell r="C542" t="str">
            <v>Ziemeļvidzemes atkritumu apsaimniekošanas reģions</v>
          </cell>
          <cell r="D542" t="str">
            <v>Vidzemes atkritumu apsaimniekošanas reģions</v>
          </cell>
        </row>
        <row r="543">
          <cell r="A543" t="str">
            <v>Valkas novads</v>
          </cell>
          <cell r="B543" t="str">
            <v>Valkas pilsēta</v>
          </cell>
          <cell r="C543" t="str">
            <v>Ziemeļvidzemes atkritumu apsaimniekošanas reģions</v>
          </cell>
          <cell r="D543" t="str">
            <v>Vidzemes atkritumu apsaimniekošanas reģions</v>
          </cell>
        </row>
        <row r="544">
          <cell r="A544" t="str">
            <v>Valkas novads</v>
          </cell>
          <cell r="B544" t="str">
            <v>Vijciema pagasts</v>
          </cell>
          <cell r="C544" t="str">
            <v>Ziemeļvidzemes atkritumu apsaimniekošanas reģions</v>
          </cell>
          <cell r="D544" t="str">
            <v>Vidzemes atkritumu apsaimniekošanas reģions</v>
          </cell>
        </row>
        <row r="545">
          <cell r="A545" t="str">
            <v>Valkas novads</v>
          </cell>
          <cell r="B545" t="str">
            <v>Zvārtavas pagasts</v>
          </cell>
          <cell r="C545" t="str">
            <v>Ziemeļvidzemes atkritumu apsaimniekošanas reģions</v>
          </cell>
          <cell r="D545" t="str">
            <v>Vidzemes atkritumu apsaimniekošanas reģions</v>
          </cell>
        </row>
        <row r="546">
          <cell r="A546" t="str">
            <v>Valmieras novads</v>
          </cell>
          <cell r="B546" t="str">
            <v>Bērzaines pagasts</v>
          </cell>
          <cell r="C546" t="str">
            <v>Ziemeļvidzemes atkritumu apsaimniekošanas reģions</v>
          </cell>
          <cell r="D546" t="str">
            <v>Vidzemes atkritumu apsaimniekošanas reģions</v>
          </cell>
        </row>
        <row r="547">
          <cell r="A547" t="str">
            <v>Valmieras novads</v>
          </cell>
          <cell r="B547" t="str">
            <v>Brenguļu pagasts</v>
          </cell>
          <cell r="C547" t="str">
            <v>Ziemeļvidzemes atkritumu apsaimniekošanas reģions</v>
          </cell>
          <cell r="D547" t="str">
            <v>Vidzemes atkritumu apsaimniekošanas reģions</v>
          </cell>
        </row>
        <row r="548">
          <cell r="A548" t="str">
            <v>Valmieras novads</v>
          </cell>
          <cell r="B548" t="str">
            <v>Burtnieku pagasts</v>
          </cell>
          <cell r="C548" t="str">
            <v>Ziemeļvidzemes atkritumu apsaimniekošanas reģions</v>
          </cell>
          <cell r="D548" t="str">
            <v>Vidzemes atkritumu apsaimniekošanas reģions</v>
          </cell>
        </row>
        <row r="549">
          <cell r="A549" t="str">
            <v>Valmieras novads</v>
          </cell>
          <cell r="B549" t="str">
            <v>Dikļu pagasts</v>
          </cell>
          <cell r="C549" t="str">
            <v>Ziemeļvidzemes atkritumu apsaimniekošanas reģions</v>
          </cell>
          <cell r="D549" t="str">
            <v>Vidzemes atkritumu apsaimniekošanas reģions</v>
          </cell>
        </row>
        <row r="550">
          <cell r="A550" t="str">
            <v>Valmieras novads</v>
          </cell>
          <cell r="B550" t="str">
            <v>Ēveles pagasts</v>
          </cell>
          <cell r="C550" t="str">
            <v>Ziemeļvidzemes atkritumu apsaimniekošanas reģions</v>
          </cell>
          <cell r="D550" t="str">
            <v>Vidzemes atkritumu apsaimniekošanas reģions</v>
          </cell>
        </row>
        <row r="551">
          <cell r="A551" t="str">
            <v>Valmieras novads</v>
          </cell>
          <cell r="B551" t="str">
            <v>Ipiķu pagasts</v>
          </cell>
          <cell r="C551" t="str">
            <v>Ziemeļvidzemes atkritumu apsaimniekošanas reģions</v>
          </cell>
          <cell r="D551" t="str">
            <v>Vidzemes atkritumu apsaimniekošanas reģions</v>
          </cell>
        </row>
        <row r="552">
          <cell r="A552" t="str">
            <v>Valmieras novads</v>
          </cell>
          <cell r="B552" t="str">
            <v>Jeru pagasts</v>
          </cell>
          <cell r="C552" t="str">
            <v>Ziemeļvidzemes atkritumu apsaimniekošanas reģions</v>
          </cell>
          <cell r="D552" t="str">
            <v>Vidzemes atkritumu apsaimniekošanas reģions</v>
          </cell>
        </row>
        <row r="553">
          <cell r="A553" t="str">
            <v>Valmieras novads</v>
          </cell>
          <cell r="B553" t="str">
            <v>Jērcēnu pagasts</v>
          </cell>
          <cell r="C553" t="str">
            <v>Ziemeļvidzemes atkritumu apsaimniekošanas reģions</v>
          </cell>
          <cell r="D553" t="str">
            <v>Vidzemes atkritumu apsaimniekošanas reģions</v>
          </cell>
        </row>
        <row r="554">
          <cell r="A554" t="str">
            <v>Valmieras novads</v>
          </cell>
          <cell r="B554" t="str">
            <v>Kauguru pagasts</v>
          </cell>
          <cell r="C554" t="str">
            <v>Ziemeļvidzemes atkritumu apsaimniekošanas reģions</v>
          </cell>
          <cell r="D554" t="str">
            <v>Vidzemes atkritumu apsaimniekošanas reģions</v>
          </cell>
        </row>
        <row r="555">
          <cell r="A555" t="str">
            <v>Valmieras novads</v>
          </cell>
          <cell r="B555" t="str">
            <v>Kocēnu pagasts</v>
          </cell>
          <cell r="C555" t="str">
            <v>Ziemeļvidzemes atkritumu apsaimniekošanas reģions</v>
          </cell>
          <cell r="D555" t="str">
            <v>Vidzemes atkritumu apsaimniekošanas reģions</v>
          </cell>
        </row>
        <row r="556">
          <cell r="A556" t="str">
            <v>Valmieras novads</v>
          </cell>
          <cell r="B556" t="str">
            <v>Ķoņu pagasts</v>
          </cell>
          <cell r="C556" t="str">
            <v>Ziemeļvidzemes atkritumu apsaimniekošanas reģions</v>
          </cell>
          <cell r="D556" t="str">
            <v>Vidzemes atkritumu apsaimniekošanas reģions</v>
          </cell>
        </row>
        <row r="557">
          <cell r="A557" t="str">
            <v>Valmieras novads</v>
          </cell>
          <cell r="B557" t="str">
            <v>Lodes pagasts</v>
          </cell>
          <cell r="C557" t="str">
            <v>Ziemeļvidzemes atkritumu apsaimniekošanas reģions</v>
          </cell>
          <cell r="D557" t="str">
            <v>Vidzemes atkritumu apsaimniekošanas reģions</v>
          </cell>
        </row>
        <row r="558">
          <cell r="A558" t="str">
            <v>Valmieras novads</v>
          </cell>
          <cell r="B558" t="str">
            <v>Matīšu pagasts</v>
          </cell>
          <cell r="C558" t="str">
            <v>Ziemeļvidzemes atkritumu apsaimniekošanas reģions</v>
          </cell>
          <cell r="D558" t="str">
            <v>Vidzemes atkritumu apsaimniekošanas reģions</v>
          </cell>
        </row>
        <row r="559">
          <cell r="A559" t="str">
            <v>Valmieras novads</v>
          </cell>
          <cell r="B559" t="str">
            <v>Mazsalacas pagasts</v>
          </cell>
          <cell r="C559" t="str">
            <v>Ziemeļvidzemes atkritumu apsaimniekošanas reģions</v>
          </cell>
          <cell r="D559" t="str">
            <v>Vidzemes atkritumu apsaimniekošanas reģions</v>
          </cell>
        </row>
        <row r="560">
          <cell r="A560" t="str">
            <v>Valmieras novads</v>
          </cell>
          <cell r="B560" t="str">
            <v>Mazsalacas pilsēta</v>
          </cell>
          <cell r="C560" t="str">
            <v>Ziemeļvidzemes atkritumu apsaimniekošanas reģions</v>
          </cell>
          <cell r="D560" t="str">
            <v>Vidzemes atkritumu apsaimniekošanas reģions</v>
          </cell>
        </row>
        <row r="561">
          <cell r="A561" t="str">
            <v>Valmieras novads</v>
          </cell>
          <cell r="B561" t="str">
            <v>Naukšēnu pagasts</v>
          </cell>
          <cell r="C561" t="str">
            <v>Ziemeļvidzemes atkritumu apsaimniekošanas reģions</v>
          </cell>
          <cell r="D561" t="str">
            <v>Vidzemes atkritumu apsaimniekošanas reģions</v>
          </cell>
        </row>
        <row r="562">
          <cell r="A562" t="str">
            <v>Valmieras novads</v>
          </cell>
          <cell r="B562" t="str">
            <v>Plāņu pagasts</v>
          </cell>
          <cell r="C562" t="str">
            <v>Ziemeļvidzemes atkritumu apsaimniekošanas reģions</v>
          </cell>
          <cell r="D562" t="str">
            <v>Vidzemes atkritumu apsaimniekošanas reģions</v>
          </cell>
        </row>
        <row r="563">
          <cell r="A563" t="str">
            <v>Valmieras novads</v>
          </cell>
          <cell r="B563" t="str">
            <v>Ramatas pagasts</v>
          </cell>
          <cell r="C563" t="str">
            <v>Ziemeļvidzemes atkritumu apsaimniekošanas reģions</v>
          </cell>
          <cell r="D563" t="str">
            <v>Vidzemes atkritumu apsaimniekošanas reģions</v>
          </cell>
        </row>
        <row r="564">
          <cell r="A564" t="str">
            <v>Valmieras novads</v>
          </cell>
          <cell r="B564" t="str">
            <v>Rencēnu pagasts</v>
          </cell>
          <cell r="C564" t="str">
            <v>Ziemeļvidzemes atkritumu apsaimniekošanas reģions</v>
          </cell>
          <cell r="D564" t="str">
            <v>Vidzemes atkritumu apsaimniekošanas reģions</v>
          </cell>
        </row>
        <row r="565">
          <cell r="A565" t="str">
            <v>Valmieras novads</v>
          </cell>
          <cell r="B565" t="str">
            <v>Rūjienas pilsēta</v>
          </cell>
          <cell r="C565" t="str">
            <v>Ziemeļvidzemes atkritumu apsaimniekošanas reģions</v>
          </cell>
          <cell r="D565" t="str">
            <v>Vidzemes atkritumu apsaimniekošanas reģions</v>
          </cell>
        </row>
        <row r="566">
          <cell r="A566" t="str">
            <v>Valmieras novads</v>
          </cell>
          <cell r="B566" t="str">
            <v>Sedas pilsēta</v>
          </cell>
          <cell r="C566" t="str">
            <v>Ziemeļvidzemes atkritumu apsaimniekošanas reģions</v>
          </cell>
          <cell r="D566" t="str">
            <v>Vidzemes atkritumu apsaimniekošanas reģions</v>
          </cell>
        </row>
        <row r="567">
          <cell r="A567" t="str">
            <v>Valmieras novads</v>
          </cell>
          <cell r="B567" t="str">
            <v>Sēļu pagasts</v>
          </cell>
          <cell r="C567" t="str">
            <v>Ziemeļvidzemes atkritumu apsaimniekošanas reģions</v>
          </cell>
          <cell r="D567" t="str">
            <v>Vidzemes atkritumu apsaimniekošanas reģions</v>
          </cell>
        </row>
        <row r="568">
          <cell r="A568" t="str">
            <v>Valmieras novads</v>
          </cell>
          <cell r="B568" t="str">
            <v>Skaņkalnes pagasts</v>
          </cell>
          <cell r="C568" t="str">
            <v>Ziemeļvidzemes atkritumu apsaimniekošanas reģions</v>
          </cell>
          <cell r="D568" t="str">
            <v>Vidzemes atkritumu apsaimniekošanas reģions</v>
          </cell>
        </row>
        <row r="569">
          <cell r="A569" t="str">
            <v>Valmieras novads</v>
          </cell>
          <cell r="B569" t="str">
            <v>Strenču pilsēta</v>
          </cell>
          <cell r="C569" t="str">
            <v>Ziemeļvidzemes atkritumu apsaimniekošanas reģions</v>
          </cell>
          <cell r="D569" t="str">
            <v>Vidzemes atkritumu apsaimniekošanas reģions</v>
          </cell>
        </row>
        <row r="570">
          <cell r="A570" t="str">
            <v>Valmieras novads</v>
          </cell>
          <cell r="B570" t="str">
            <v>Trikātas pagasts</v>
          </cell>
          <cell r="C570" t="str">
            <v>Ziemeļvidzemes atkritumu apsaimniekošanas reģions</v>
          </cell>
          <cell r="D570" t="str">
            <v>Vidzemes atkritumu apsaimniekošanas reģions</v>
          </cell>
        </row>
        <row r="571">
          <cell r="A571" t="str">
            <v>Valmieras novads</v>
          </cell>
          <cell r="B571" t="str">
            <v>Vaidavas pagasts</v>
          </cell>
          <cell r="C571" t="str">
            <v>Ziemeļvidzemes atkritumu apsaimniekošanas reģions</v>
          </cell>
          <cell r="D571" t="str">
            <v>Vidzemes atkritumu apsaimniekošanas reģions</v>
          </cell>
        </row>
        <row r="572">
          <cell r="A572" t="str">
            <v>Valmieras novads</v>
          </cell>
          <cell r="B572" t="str">
            <v>Valmieras pagasts</v>
          </cell>
          <cell r="C572" t="str">
            <v>Ziemeļvidzemes atkritumu apsaimniekošanas reģions</v>
          </cell>
          <cell r="D572" t="str">
            <v>Vidzemes atkritumu apsaimniekošanas reģions</v>
          </cell>
        </row>
        <row r="573">
          <cell r="A573" t="str">
            <v>Valmieras novads</v>
          </cell>
          <cell r="B573" t="str">
            <v>Valmieras pilsēta</v>
          </cell>
          <cell r="C573" t="str">
            <v>Ziemeļvidzemes atkritumu apsaimniekošanas reģions</v>
          </cell>
          <cell r="D573" t="str">
            <v>Vidzemes atkritumu apsaimniekošanas reģions</v>
          </cell>
        </row>
        <row r="574">
          <cell r="A574" t="str">
            <v>Valmieras novads</v>
          </cell>
          <cell r="B574" t="str">
            <v>Vecates pagasts</v>
          </cell>
          <cell r="C574" t="str">
            <v>Ziemeļvidzemes atkritumu apsaimniekošanas reģions</v>
          </cell>
          <cell r="D574" t="str">
            <v>Vidzemes atkritumu apsaimniekošanas reģions</v>
          </cell>
        </row>
        <row r="575">
          <cell r="A575" t="str">
            <v>Valmieras novads</v>
          </cell>
          <cell r="B575" t="str">
            <v>Vilpulkas pagasts</v>
          </cell>
          <cell r="C575" t="str">
            <v>Ziemeļvidzemes atkritumu apsaimniekošanas reģions</v>
          </cell>
          <cell r="D575" t="str">
            <v>Vidzemes atkritumu apsaimniekošanas reģions</v>
          </cell>
        </row>
        <row r="576">
          <cell r="A576" t="str">
            <v>Valmieras novads</v>
          </cell>
          <cell r="B576" t="str">
            <v>Zilākalna pagasts</v>
          </cell>
          <cell r="C576" t="str">
            <v>Ziemeļvidzemes atkritumu apsaimniekošanas reģions</v>
          </cell>
          <cell r="D576" t="str">
            <v>Vidzemes atkritumu apsaimniekošanas reģions</v>
          </cell>
        </row>
        <row r="577">
          <cell r="A577" t="str">
            <v>Ventspils novads</v>
          </cell>
          <cell r="B577" t="str">
            <v>Ances pagasts</v>
          </cell>
          <cell r="C577" t="str">
            <v>Ventspils atkritumu apsaimniekošanas reģions</v>
          </cell>
          <cell r="D577" t="str">
            <v>Ziemeļkurzemes atkritumu apsaimniekošanas reģions</v>
          </cell>
        </row>
        <row r="578">
          <cell r="A578" t="str">
            <v>Ventspils novads</v>
          </cell>
          <cell r="B578" t="str">
            <v>Jūrkalnes pagasts</v>
          </cell>
          <cell r="C578" t="str">
            <v>Ventspils atkritumu apsaimniekošanas reģions</v>
          </cell>
          <cell r="D578" t="str">
            <v>Ziemeļkurzemes atkritumu apsaimniekošanas reģions</v>
          </cell>
        </row>
        <row r="579">
          <cell r="A579" t="str">
            <v>Ventspils novads</v>
          </cell>
          <cell r="B579" t="str">
            <v>Piltenes pagasts</v>
          </cell>
          <cell r="C579" t="str">
            <v>Ventspils atkritumu apsaimniekošanas reģions</v>
          </cell>
          <cell r="D579" t="str">
            <v>Ziemeļkurzemes atkritumu apsaimniekošanas reģions</v>
          </cell>
        </row>
        <row r="580">
          <cell r="A580" t="str">
            <v>Ventspils novads</v>
          </cell>
          <cell r="B580" t="str">
            <v>Piltenes pilsēta</v>
          </cell>
          <cell r="C580" t="str">
            <v>Ventspils atkritumu apsaimniekošanas reģions</v>
          </cell>
          <cell r="D580" t="str">
            <v>Ziemeļkurzemes atkritumu apsaimniekošanas reģions</v>
          </cell>
        </row>
        <row r="581">
          <cell r="A581" t="str">
            <v>Ventspils novads</v>
          </cell>
          <cell r="B581" t="str">
            <v>Popes pagasts</v>
          </cell>
          <cell r="C581" t="str">
            <v>Ventspils atkritumu apsaimniekošanas reģions</v>
          </cell>
          <cell r="D581" t="str">
            <v>Ziemeļkurzemes atkritumu apsaimniekošanas reģions</v>
          </cell>
        </row>
        <row r="582">
          <cell r="A582" t="str">
            <v>Ventspils novads</v>
          </cell>
          <cell r="B582" t="str">
            <v>Puzes pagasts</v>
          </cell>
          <cell r="C582" t="str">
            <v>Ventspils atkritumu apsaimniekošanas reģions</v>
          </cell>
          <cell r="D582" t="str">
            <v>Ziemeļkurzemes atkritumu apsaimniekošanas reģions</v>
          </cell>
        </row>
        <row r="583">
          <cell r="A583" t="str">
            <v>Ventspils novads</v>
          </cell>
          <cell r="B583" t="str">
            <v>Tārgales pagasts</v>
          </cell>
          <cell r="C583" t="str">
            <v>Ventspils atkritumu apsaimniekošanas reģions</v>
          </cell>
          <cell r="D583" t="str">
            <v>Ziemeļkurzemes atkritumu apsaimniekošanas reģions</v>
          </cell>
        </row>
        <row r="584">
          <cell r="A584" t="str">
            <v>Ventspils novads</v>
          </cell>
          <cell r="B584" t="str">
            <v>Ugāles pagasts</v>
          </cell>
          <cell r="C584" t="str">
            <v>Ventspils atkritumu apsaimniekošanas reģions</v>
          </cell>
          <cell r="D584" t="str">
            <v>Ziemeļkurzemes atkritumu apsaimniekošanas reģions</v>
          </cell>
        </row>
        <row r="585">
          <cell r="A585" t="str">
            <v>Ventspils novads</v>
          </cell>
          <cell r="B585" t="str">
            <v>Usmas pagasts</v>
          </cell>
          <cell r="C585" t="str">
            <v>Ventspils atkritumu apsaimniekošanas reģions</v>
          </cell>
          <cell r="D585" t="str">
            <v>Ziemeļkurzemes atkritumu apsaimniekošanas reģions</v>
          </cell>
        </row>
        <row r="586">
          <cell r="A586" t="str">
            <v>Ventspils novads</v>
          </cell>
          <cell r="B586" t="str">
            <v>Užavas pagasts</v>
          </cell>
          <cell r="C586" t="str">
            <v>Ventspils atkritumu apsaimniekošanas reģions</v>
          </cell>
          <cell r="D586" t="str">
            <v>Ziemeļkurzemes atkritumu apsaimniekošanas reģions</v>
          </cell>
        </row>
        <row r="587">
          <cell r="A587" t="str">
            <v>Ventspils novads</v>
          </cell>
          <cell r="B587" t="str">
            <v>Vārves pagasts</v>
          </cell>
          <cell r="C587" t="str">
            <v>Ventspils atkritumu apsaimniekošanas reģions</v>
          </cell>
          <cell r="D587" t="str">
            <v>Ziemeļkurzemes atkritumu apsaimniekošanas reģions</v>
          </cell>
        </row>
        <row r="588">
          <cell r="A588" t="str">
            <v>Ventspils valstspilsēta</v>
          </cell>
          <cell r="B588" t="str">
            <v>Ventspils valstspilsēta</v>
          </cell>
          <cell r="C588" t="str">
            <v>Ventspils atkritumu apsaimniekošanas reģions</v>
          </cell>
          <cell r="D588" t="str">
            <v>Ziemeļkurzemes atkritumu apsaimniekošanas reģions</v>
          </cell>
        </row>
        <row r="589">
          <cell r="A589" t="str">
            <v>Ventspils novads</v>
          </cell>
          <cell r="B589" t="str">
            <v>Ziru pagasts</v>
          </cell>
          <cell r="C589" t="str">
            <v>Ventspils atkritumu apsaimniekošanas reģions</v>
          </cell>
          <cell r="D589" t="str">
            <v>Ziemeļkurzemes atkritumu apsaimniekošanas reģions</v>
          </cell>
        </row>
        <row r="590">
          <cell r="A590" t="str">
            <v>Ventspils novads</v>
          </cell>
          <cell r="B590" t="str">
            <v>Zlēku pagasts</v>
          </cell>
          <cell r="C590" t="str">
            <v>Ventspils atkritumu apsaimniekošanas reģions</v>
          </cell>
          <cell r="D590" t="str">
            <v>Ziemeļkurzemes atkritumu apsaimniekošanas reģions</v>
          </cell>
        </row>
        <row r="591">
          <cell r="A591" t="str">
            <v>Varakļānu novads</v>
          </cell>
          <cell r="B591" t="str">
            <v>Murmastienes pagasts</v>
          </cell>
          <cell r="C591" t="str">
            <v>Vidusdaugavas atkritumu apsaimniekošanas reģions</v>
          </cell>
          <cell r="D591" t="str">
            <v>Latgales atkritumu apsaimniekošanas reģions</v>
          </cell>
        </row>
        <row r="592">
          <cell r="A592" t="str">
            <v>Varakļānu novads</v>
          </cell>
          <cell r="B592" t="str">
            <v>Varakļānu pagasts</v>
          </cell>
          <cell r="C592" t="str">
            <v>Vidusdaugavas atkritumu apsaimniekošanas reģions</v>
          </cell>
          <cell r="D592" t="str">
            <v>Latgales atkritumu apsaimniekošanas reģions</v>
          </cell>
        </row>
        <row r="593">
          <cell r="A593" t="str">
            <v>Varakļānu novads</v>
          </cell>
          <cell r="B593" t="str">
            <v>Varakļānu pilsēta</v>
          </cell>
          <cell r="C593" t="str">
            <v>Vidusdaugavas atkritumu apsaimniekošanas reģions</v>
          </cell>
          <cell r="D593" t="str">
            <v>Latgales atkritumu apsaimniekošanas reģions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sts@vvd.gov.l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E5CD3-9407-43B2-987D-6EF0E3E7C331}">
  <sheetPr>
    <tabColor rgb="FFCDD9C9"/>
    <pageSetUpPr fitToPage="1"/>
  </sheetPr>
  <dimension ref="A1:F56"/>
  <sheetViews>
    <sheetView tabSelected="1" zoomScale="80" zoomScaleNormal="80" workbookViewId="0">
      <selection activeCell="B9" sqref="B9"/>
    </sheetView>
  </sheetViews>
  <sheetFormatPr defaultColWidth="9.453125" defaultRowHeight="15.5" x14ac:dyDescent="0.35"/>
  <cols>
    <col min="1" max="1" width="5.54296875" style="13" customWidth="1"/>
    <col min="2" max="2" width="65.7265625" style="13" customWidth="1"/>
    <col min="3" max="4" width="15.7265625" style="13" customWidth="1"/>
    <col min="5" max="5" width="10.7265625" style="13" customWidth="1"/>
    <col min="6" max="6" width="5.54296875" style="13" customWidth="1"/>
    <col min="7" max="16384" width="9.453125" style="13"/>
  </cols>
  <sheetData>
    <row r="1" spans="1:6" x14ac:dyDescent="0.35">
      <c r="A1" s="2"/>
      <c r="B1" s="2"/>
      <c r="C1" s="2"/>
      <c r="D1" s="2"/>
      <c r="E1" s="2"/>
      <c r="F1" s="2"/>
    </row>
    <row r="2" spans="1:6" x14ac:dyDescent="0.35">
      <c r="A2" s="2"/>
      <c r="B2" s="2"/>
      <c r="C2" s="2"/>
      <c r="D2" s="2"/>
      <c r="E2" s="2"/>
      <c r="F2" s="2"/>
    </row>
    <row r="3" spans="1:6" x14ac:dyDescent="0.35">
      <c r="A3" s="2"/>
      <c r="B3" s="2"/>
      <c r="C3" s="198" t="s">
        <v>33</v>
      </c>
      <c r="D3" s="199"/>
      <c r="E3" s="200"/>
      <c r="F3" s="2"/>
    </row>
    <row r="4" spans="1:6" x14ac:dyDescent="0.35">
      <c r="A4" s="2"/>
      <c r="B4" s="2"/>
      <c r="C4" s="201" t="s">
        <v>34</v>
      </c>
      <c r="D4" s="202"/>
      <c r="E4" s="203"/>
      <c r="F4" s="2"/>
    </row>
    <row r="5" spans="1:6" x14ac:dyDescent="0.35">
      <c r="A5" s="2"/>
      <c r="B5" s="2"/>
      <c r="C5" s="2"/>
      <c r="D5" s="2"/>
      <c r="E5" s="2"/>
      <c r="F5" s="2"/>
    </row>
    <row r="6" spans="1:6" x14ac:dyDescent="0.35">
      <c r="A6" s="2"/>
      <c r="B6" s="204" t="s">
        <v>35</v>
      </c>
      <c r="C6" s="204"/>
      <c r="D6" s="204"/>
      <c r="E6" s="204"/>
      <c r="F6" s="2"/>
    </row>
    <row r="7" spans="1:6" ht="31" x14ac:dyDescent="0.35">
      <c r="A7" s="2"/>
      <c r="B7" s="14" t="s">
        <v>40</v>
      </c>
      <c r="C7" s="14"/>
      <c r="D7" s="14"/>
      <c r="E7" s="14"/>
      <c r="F7" s="2"/>
    </row>
    <row r="8" spans="1:6" x14ac:dyDescent="0.35">
      <c r="A8" s="2"/>
      <c r="B8" s="14"/>
      <c r="C8" s="14"/>
      <c r="D8" s="14"/>
      <c r="E8" s="14"/>
      <c r="F8" s="2"/>
    </row>
    <row r="9" spans="1:6" x14ac:dyDescent="0.35">
      <c r="A9" s="2"/>
      <c r="B9" s="40"/>
      <c r="C9" s="2"/>
      <c r="D9" s="2"/>
      <c r="E9" s="2"/>
      <c r="F9" s="2"/>
    </row>
    <row r="10" spans="1:6" x14ac:dyDescent="0.35">
      <c r="A10" s="2"/>
      <c r="B10" s="21" t="s">
        <v>15</v>
      </c>
      <c r="C10" s="2"/>
      <c r="D10" s="2"/>
      <c r="E10" s="2"/>
      <c r="F10" s="2"/>
    </row>
    <row r="11" spans="1:6" x14ac:dyDescent="0.35">
      <c r="A11" s="2"/>
      <c r="B11" s="22"/>
      <c r="C11" s="2"/>
      <c r="D11" s="2"/>
      <c r="E11" s="2"/>
      <c r="F11" s="2"/>
    </row>
    <row r="12" spans="1:6" x14ac:dyDescent="0.35">
      <c r="A12" s="2"/>
      <c r="B12" s="21" t="s">
        <v>72</v>
      </c>
      <c r="C12" s="2"/>
      <c r="D12" s="2"/>
      <c r="E12" s="2"/>
      <c r="F12" s="2"/>
    </row>
    <row r="13" spans="1:6" x14ac:dyDescent="0.35">
      <c r="A13" s="2"/>
      <c r="B13" s="62"/>
      <c r="C13" s="2"/>
      <c r="D13" s="2"/>
      <c r="E13" s="2"/>
      <c r="F13" s="2"/>
    </row>
    <row r="14" spans="1:6" x14ac:dyDescent="0.35">
      <c r="A14" s="2"/>
      <c r="B14" s="1" t="s">
        <v>36</v>
      </c>
      <c r="C14" s="2"/>
      <c r="D14" s="2"/>
      <c r="E14" s="2"/>
      <c r="F14" s="2"/>
    </row>
    <row r="15" spans="1:6" x14ac:dyDescent="0.35">
      <c r="A15" s="2"/>
      <c r="B15" s="41" t="s">
        <v>215</v>
      </c>
      <c r="C15" s="2"/>
      <c r="D15" s="2"/>
      <c r="E15" s="2"/>
      <c r="F15" s="2"/>
    </row>
    <row r="16" spans="1:6" x14ac:dyDescent="0.35">
      <c r="A16" s="2"/>
      <c r="B16" s="1" t="s">
        <v>37</v>
      </c>
      <c r="C16" s="2"/>
      <c r="D16" s="2"/>
      <c r="E16" s="2"/>
      <c r="F16" s="2"/>
    </row>
    <row r="17" spans="1:6" x14ac:dyDescent="0.35">
      <c r="A17" s="2"/>
      <c r="B17" s="40"/>
      <c r="C17" s="2"/>
      <c r="D17" s="2"/>
      <c r="E17" s="2"/>
      <c r="F17" s="2"/>
    </row>
    <row r="18" spans="1:6" x14ac:dyDescent="0.35">
      <c r="A18" s="2"/>
      <c r="B18" s="37" t="s">
        <v>216</v>
      </c>
      <c r="C18" s="2"/>
      <c r="D18" s="2"/>
      <c r="E18" s="2"/>
      <c r="F18" s="2"/>
    </row>
    <row r="19" spans="1:6" x14ac:dyDescent="0.35">
      <c r="A19" s="2"/>
      <c r="B19" s="2"/>
      <c r="C19" s="2"/>
      <c r="D19" s="2"/>
      <c r="E19" s="2"/>
      <c r="F19" s="2"/>
    </row>
    <row r="20" spans="1:6" x14ac:dyDescent="0.35">
      <c r="A20" s="2"/>
      <c r="B20" s="3" t="s">
        <v>73</v>
      </c>
      <c r="C20" s="2"/>
      <c r="D20" s="2"/>
      <c r="E20" s="2"/>
      <c r="F20" s="2"/>
    </row>
    <row r="21" spans="1:6" x14ac:dyDescent="0.35">
      <c r="A21" s="2"/>
      <c r="B21" s="3" t="s">
        <v>42</v>
      </c>
      <c r="C21" s="2"/>
      <c r="D21" s="2"/>
      <c r="E21" s="2"/>
      <c r="F21" s="2"/>
    </row>
    <row r="22" spans="1:6" x14ac:dyDescent="0.35">
      <c r="A22" s="2"/>
      <c r="B22" s="3" t="s">
        <v>41</v>
      </c>
      <c r="C22" s="2"/>
      <c r="D22" s="2"/>
      <c r="E22" s="2"/>
      <c r="F22" s="2"/>
    </row>
    <row r="23" spans="1:6" x14ac:dyDescent="0.35">
      <c r="A23" s="2"/>
      <c r="B23" s="39" t="s">
        <v>214</v>
      </c>
      <c r="C23" s="2"/>
      <c r="D23" s="2"/>
      <c r="E23" s="2"/>
      <c r="F23" s="2"/>
    </row>
    <row r="24" spans="1:6" x14ac:dyDescent="0.35">
      <c r="A24" s="2"/>
      <c r="B24" s="3"/>
      <c r="C24" s="2"/>
      <c r="D24" s="2"/>
      <c r="E24" s="2"/>
      <c r="F24" s="2"/>
    </row>
    <row r="25" spans="1:6" x14ac:dyDescent="0.35">
      <c r="A25" s="2"/>
      <c r="B25" s="3"/>
      <c r="C25" s="4" t="s">
        <v>44</v>
      </c>
      <c r="D25" s="4" t="s">
        <v>45</v>
      </c>
      <c r="E25" s="2"/>
      <c r="F25" s="2"/>
    </row>
    <row r="26" spans="1:6" x14ac:dyDescent="0.35">
      <c r="A26" s="2"/>
      <c r="B26" s="5" t="s">
        <v>43</v>
      </c>
      <c r="C26" s="6"/>
      <c r="D26" s="7"/>
      <c r="E26" s="2"/>
      <c r="F26" s="2"/>
    </row>
    <row r="27" spans="1:6" x14ac:dyDescent="0.35">
      <c r="A27" s="2"/>
      <c r="B27" s="3"/>
      <c r="C27" s="2"/>
      <c r="D27" s="2"/>
      <c r="E27" s="2"/>
      <c r="F27" s="2"/>
    </row>
    <row r="28" spans="1:6" x14ac:dyDescent="0.35">
      <c r="A28" s="2"/>
      <c r="B28" s="8" t="s">
        <v>48</v>
      </c>
      <c r="C28" s="2"/>
      <c r="D28" s="2"/>
      <c r="E28" s="9" t="s">
        <v>50</v>
      </c>
      <c r="F28" s="2"/>
    </row>
    <row r="29" spans="1:6" x14ac:dyDescent="0.35">
      <c r="A29" s="2"/>
      <c r="B29" s="2" t="s">
        <v>53</v>
      </c>
      <c r="C29" s="2"/>
      <c r="D29" s="2"/>
      <c r="E29" s="10"/>
      <c r="F29" s="2"/>
    </row>
    <row r="30" spans="1:6" x14ac:dyDescent="0.35">
      <c r="A30" s="2"/>
      <c r="B30" s="2" t="s">
        <v>54</v>
      </c>
      <c r="C30" s="2"/>
      <c r="D30" s="2"/>
      <c r="E30" s="10"/>
      <c r="F30" s="2"/>
    </row>
    <row r="31" spans="1:6" x14ac:dyDescent="0.35">
      <c r="A31" s="2"/>
      <c r="B31" s="2" t="s">
        <v>55</v>
      </c>
      <c r="C31" s="2"/>
      <c r="D31" s="2"/>
      <c r="E31" s="10"/>
      <c r="F31" s="2"/>
    </row>
    <row r="32" spans="1:6" x14ac:dyDescent="0.35">
      <c r="A32" s="2"/>
      <c r="B32" s="2" t="s">
        <v>56</v>
      </c>
      <c r="C32" s="2"/>
      <c r="D32" s="2"/>
      <c r="E32" s="10"/>
      <c r="F32" s="2"/>
    </row>
    <row r="33" spans="1:6" x14ac:dyDescent="0.35">
      <c r="A33" s="2"/>
      <c r="B33" s="3"/>
      <c r="C33" s="2"/>
      <c r="D33" s="2"/>
      <c r="E33" s="2"/>
      <c r="F33" s="2"/>
    </row>
    <row r="34" spans="1:6" x14ac:dyDescent="0.35">
      <c r="A34" s="2"/>
      <c r="B34" s="3" t="s">
        <v>49</v>
      </c>
      <c r="C34" s="2"/>
      <c r="D34" s="2"/>
      <c r="E34" s="2"/>
      <c r="F34" s="2"/>
    </row>
    <row r="35" spans="1:6" x14ac:dyDescent="0.35">
      <c r="A35" s="2"/>
      <c r="B35" s="11"/>
      <c r="C35" s="2"/>
      <c r="D35" s="2"/>
      <c r="E35" s="2"/>
      <c r="F35" s="2"/>
    </row>
    <row r="36" spans="1:6" x14ac:dyDescent="0.35">
      <c r="A36" s="2"/>
      <c r="B36" s="63" t="s">
        <v>46</v>
      </c>
      <c r="C36" s="64"/>
      <c r="D36" s="64"/>
      <c r="E36" s="65"/>
      <c r="F36" s="2"/>
    </row>
    <row r="37" spans="1:6" x14ac:dyDescent="0.35">
      <c r="A37" s="2"/>
      <c r="B37" s="66" t="s">
        <v>217</v>
      </c>
      <c r="C37" s="2"/>
      <c r="D37" s="2"/>
      <c r="E37" s="67"/>
      <c r="F37" s="2"/>
    </row>
    <row r="38" spans="1:6" x14ac:dyDescent="0.35">
      <c r="A38" s="2"/>
      <c r="B38" s="68" t="s">
        <v>57</v>
      </c>
      <c r="C38" s="2"/>
      <c r="D38" s="2"/>
      <c r="E38" s="67"/>
      <c r="F38" s="2"/>
    </row>
    <row r="39" spans="1:6" x14ac:dyDescent="0.35">
      <c r="A39" s="2"/>
      <c r="B39" s="66" t="s">
        <v>218</v>
      </c>
      <c r="C39" s="2"/>
      <c r="D39" s="2"/>
      <c r="E39" s="67"/>
      <c r="F39" s="2"/>
    </row>
    <row r="40" spans="1:6" x14ac:dyDescent="0.35">
      <c r="A40" s="2"/>
      <c r="B40" s="69" t="s">
        <v>69</v>
      </c>
      <c r="C40" s="70"/>
      <c r="D40" s="70"/>
      <c r="E40" s="67"/>
      <c r="F40" s="2"/>
    </row>
    <row r="41" spans="1:6" x14ac:dyDescent="0.35">
      <c r="A41" s="2"/>
      <c r="B41" s="132"/>
      <c r="C41" s="72"/>
      <c r="D41" s="72"/>
      <c r="E41" s="73"/>
      <c r="F41" s="2"/>
    </row>
    <row r="42" spans="1:6" x14ac:dyDescent="0.35">
      <c r="A42" s="2"/>
      <c r="B42" s="132"/>
      <c r="C42" s="72"/>
      <c r="D42" s="72"/>
      <c r="E42" s="73"/>
      <c r="F42" s="2"/>
    </row>
    <row r="43" spans="1:6" x14ac:dyDescent="0.35">
      <c r="A43" s="2"/>
      <c r="B43" s="132"/>
      <c r="C43" s="72"/>
      <c r="D43" s="72"/>
      <c r="E43" s="73"/>
      <c r="F43" s="2"/>
    </row>
    <row r="44" spans="1:6" x14ac:dyDescent="0.35">
      <c r="A44" s="2"/>
      <c r="B44" s="71"/>
      <c r="C44" s="72"/>
      <c r="D44" s="72"/>
      <c r="E44" s="73"/>
      <c r="F44" s="2"/>
    </row>
    <row r="45" spans="1:6" x14ac:dyDescent="0.35">
      <c r="A45" s="2"/>
      <c r="B45" s="71"/>
      <c r="C45" s="72"/>
      <c r="D45" s="72"/>
      <c r="E45" s="73"/>
      <c r="F45" s="2"/>
    </row>
    <row r="46" spans="1:6" x14ac:dyDescent="0.35">
      <c r="A46" s="2"/>
      <c r="B46" s="74"/>
      <c r="C46" s="75"/>
      <c r="D46" s="75"/>
      <c r="E46" s="76"/>
      <c r="F46" s="2"/>
    </row>
    <row r="47" spans="1:6" x14ac:dyDescent="0.35">
      <c r="A47" s="2"/>
      <c r="B47" s="2"/>
      <c r="C47" s="2"/>
      <c r="D47" s="2"/>
      <c r="E47" s="2"/>
      <c r="F47" s="2"/>
    </row>
    <row r="48" spans="1:6" x14ac:dyDescent="0.35">
      <c r="A48" s="2"/>
      <c r="B48" s="2"/>
      <c r="C48" s="2"/>
      <c r="D48" s="2"/>
      <c r="E48" s="2"/>
      <c r="F48" s="2"/>
    </row>
    <row r="49" spans="1:6" x14ac:dyDescent="0.35">
      <c r="A49" s="2"/>
      <c r="B49" s="2" t="s">
        <v>38</v>
      </c>
      <c r="C49" s="2"/>
      <c r="D49" s="2"/>
      <c r="E49" s="2"/>
      <c r="F49" s="2"/>
    </row>
    <row r="50" spans="1:6" x14ac:dyDescent="0.35">
      <c r="A50" s="2"/>
      <c r="B50" s="61" t="s">
        <v>39</v>
      </c>
      <c r="C50" s="61"/>
      <c r="D50" s="61"/>
      <c r="E50" s="61"/>
      <c r="F50" s="2"/>
    </row>
    <row r="51" spans="1:6" x14ac:dyDescent="0.35">
      <c r="A51" s="2"/>
      <c r="B51" s="2"/>
      <c r="C51" s="2"/>
      <c r="D51" s="2"/>
      <c r="E51" s="2"/>
      <c r="F51" s="2"/>
    </row>
    <row r="52" spans="1:6" x14ac:dyDescent="0.35">
      <c r="A52" s="2"/>
      <c r="B52" s="2"/>
      <c r="C52" s="2"/>
      <c r="D52" s="2"/>
      <c r="E52" s="2"/>
      <c r="F52" s="2"/>
    </row>
    <row r="53" spans="1:6" x14ac:dyDescent="0.35">
      <c r="A53" s="2"/>
      <c r="B53" s="2"/>
      <c r="C53" s="2"/>
      <c r="D53" s="2"/>
      <c r="E53" s="2"/>
      <c r="F53" s="2"/>
    </row>
    <row r="54" spans="1:6" x14ac:dyDescent="0.35">
      <c r="A54" s="2"/>
      <c r="B54" s="2"/>
      <c r="C54" s="2"/>
      <c r="D54" s="2"/>
      <c r="E54" s="2"/>
      <c r="F54" s="2"/>
    </row>
    <row r="55" spans="1:6" x14ac:dyDescent="0.35">
      <c r="A55" s="2"/>
      <c r="B55" s="2"/>
      <c r="C55" s="2"/>
      <c r="D55" s="2"/>
      <c r="E55" s="2"/>
      <c r="F55" s="2"/>
    </row>
    <row r="56" spans="1:6" x14ac:dyDescent="0.35">
      <c r="A56" s="2"/>
      <c r="B56" s="2"/>
      <c r="C56" s="2"/>
      <c r="D56" s="2"/>
      <c r="E56" s="2"/>
      <c r="F56" s="2"/>
    </row>
  </sheetData>
  <sheetProtection sheet="1" selectLockedCells="1"/>
  <protectedRanges>
    <protectedRange sqref="B9 B17 B13 B11" name="Ievade_1"/>
  </protectedRanges>
  <mergeCells count="3">
    <mergeCell ref="C3:E3"/>
    <mergeCell ref="C4:E4"/>
    <mergeCell ref="B6:E6"/>
  </mergeCells>
  <dataValidations count="4">
    <dataValidation type="date" operator="greaterThan" allowBlank="1" showInputMessage="1" showErrorMessage="1" error="Datums norādāms formātā dd.mm.gggg_x000a_Apsaimniekošanas plānu iespējams veidot sākot no 01.07.2024" sqref="C26" xr:uid="{7F82D4B3-24EE-4AE4-BF60-C7248AA4FF8A}">
      <formula1>45473</formula1>
    </dataValidation>
    <dataValidation type="date" operator="lessThan" allowBlank="1" showInputMessage="1" showErrorMessage="1" error="Datums norādāms formātā dd.mm.gggg" prompt="Ja iesniegums iesniegts pirmo reizi, līgumu starp apsaimniekotāju un Valsts vides dienestu slēdz uz vienu gadu" sqref="D26" xr:uid="{157AD36A-CBAC-4F4F-9C54-FA74FD796578}">
      <formula1>46023</formula1>
    </dataValidation>
    <dataValidation type="whole" allowBlank="1" showInputMessage="1" showErrorMessage="1" sqref="B11" xr:uid="{8123B957-674E-43C6-BD00-C6EDA3421E92}">
      <formula1>9999999999</formula1>
      <formula2>99999999999</formula2>
    </dataValidation>
    <dataValidation type="date" allowBlank="1" showInputMessage="1" showErrorMessage="1" error="Datums norādāms formātā dd.mm.gggg" sqref="B13" xr:uid="{3F42126A-6AE0-4C16-872D-A07CC897BFE1}">
      <formula1>45444</formula1>
      <formula2>47848</formula2>
    </dataValidation>
  </dataValidations>
  <hyperlinks>
    <hyperlink ref="C4" r:id="rId1" xr:uid="{664EEE56-BD04-4FF3-BC23-7FEFD5AAC5D0}"/>
  </hyperlinks>
  <pageMargins left="0.7" right="0.7" top="0.75" bottom="0.75" header="0.3" footer="0.3"/>
  <pageSetup paperSize="9" scale="73" fitToHeight="0" orientation="portrait"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r:uid="{20961642-4F4B-4358-9B80-AE18BCD5FB57}">
          <x14:formula1>
            <xm:f>Palīglapa!$A$1:$A$2</xm:f>
          </x14:formula1>
          <xm:sqref>E29:E32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04313-A859-4320-AC39-EDA49C2FF1D4}">
  <sheetPr>
    <tabColor theme="2" tint="-9.9978637043366805E-2"/>
    <pageSetUpPr fitToPage="1"/>
  </sheetPr>
  <dimension ref="A1:C13"/>
  <sheetViews>
    <sheetView zoomScale="80" zoomScaleNormal="80" workbookViewId="0">
      <selection activeCell="C11" sqref="C11"/>
    </sheetView>
  </sheetViews>
  <sheetFormatPr defaultColWidth="9.1796875" defaultRowHeight="15.5" x14ac:dyDescent="0.35"/>
  <cols>
    <col min="1" max="1" width="7.26953125" style="13" customWidth="1"/>
    <col min="2" max="2" width="90.453125" style="13" customWidth="1"/>
    <col min="3" max="3" width="30.7265625" style="13" customWidth="1"/>
    <col min="4" max="4" width="9.1796875" style="13" customWidth="1"/>
    <col min="5" max="16384" width="9.1796875" style="13"/>
  </cols>
  <sheetData>
    <row r="1" spans="1:3" ht="5" customHeight="1" x14ac:dyDescent="0.35"/>
    <row r="2" spans="1:3" s="16" customFormat="1" ht="40" customHeight="1" x14ac:dyDescent="0.35">
      <c r="A2" s="48" t="s">
        <v>5</v>
      </c>
      <c r="B2" s="17"/>
      <c r="C2" s="17"/>
    </row>
    <row r="3" spans="1:3" ht="5" customHeight="1" x14ac:dyDescent="0.35"/>
    <row r="4" spans="1:3" ht="40" customHeight="1" x14ac:dyDescent="0.35">
      <c r="A4" s="55" t="s">
        <v>76</v>
      </c>
      <c r="B4" s="56" t="s">
        <v>58</v>
      </c>
      <c r="C4" s="38" t="s">
        <v>209</v>
      </c>
    </row>
    <row r="5" spans="1:3" ht="30" customHeight="1" x14ac:dyDescent="0.35">
      <c r="A5" s="52">
        <v>1</v>
      </c>
      <c r="B5" s="46" t="s">
        <v>25</v>
      </c>
      <c r="C5" s="24">
        <v>0</v>
      </c>
    </row>
    <row r="6" spans="1:3" ht="30" customHeight="1" x14ac:dyDescent="0.35">
      <c r="A6" s="52">
        <v>2</v>
      </c>
      <c r="B6" s="18" t="s">
        <v>26</v>
      </c>
      <c r="C6" s="24">
        <v>0</v>
      </c>
    </row>
    <row r="7" spans="1:3" ht="30" customHeight="1" x14ac:dyDescent="0.35">
      <c r="A7" s="52">
        <v>3</v>
      </c>
      <c r="B7" s="18" t="s">
        <v>208</v>
      </c>
      <c r="C7" s="24">
        <v>0</v>
      </c>
    </row>
    <row r="8" spans="1:3" ht="30" customHeight="1" x14ac:dyDescent="0.35">
      <c r="A8" s="52">
        <v>4</v>
      </c>
      <c r="B8" s="18" t="s">
        <v>27</v>
      </c>
      <c r="C8" s="51">
        <v>0</v>
      </c>
    </row>
    <row r="9" spans="1:3" ht="30" customHeight="1" x14ac:dyDescent="0.35">
      <c r="A9" s="52">
        <v>5</v>
      </c>
      <c r="B9" s="18" t="s">
        <v>28</v>
      </c>
      <c r="C9" s="24">
        <v>0</v>
      </c>
    </row>
    <row r="10" spans="1:3" ht="30" customHeight="1" x14ac:dyDescent="0.35">
      <c r="A10" s="52">
        <v>6</v>
      </c>
      <c r="B10" s="18" t="s">
        <v>29</v>
      </c>
      <c r="C10" s="23">
        <f>'6. '!H28</f>
        <v>0</v>
      </c>
    </row>
    <row r="11" spans="1:3" ht="30" customHeight="1" x14ac:dyDescent="0.35">
      <c r="A11" s="52">
        <v>7</v>
      </c>
      <c r="B11" s="18" t="s">
        <v>30</v>
      </c>
      <c r="C11" s="24">
        <v>0</v>
      </c>
    </row>
    <row r="12" spans="1:3" ht="30" customHeight="1" x14ac:dyDescent="0.35">
      <c r="A12" s="52">
        <v>8</v>
      </c>
      <c r="B12" s="18" t="s">
        <v>31</v>
      </c>
      <c r="C12" s="23">
        <f>SUM(C5:C11)*0.1</f>
        <v>0</v>
      </c>
    </row>
    <row r="13" spans="1:3" ht="30" customHeight="1" x14ac:dyDescent="0.35">
      <c r="A13" s="52">
        <v>9</v>
      </c>
      <c r="B13" s="53" t="s">
        <v>210</v>
      </c>
      <c r="C13" s="54">
        <f>SUM(C5:C12)</f>
        <v>0</v>
      </c>
    </row>
  </sheetData>
  <sheetProtection algorithmName="SHA-512" hashValue="MqAXDwCXihYTHIfgzVGKrW88jW2DxRufmD8OhQ8WtIYSV3dfmMfhVGkXA44Kx6T8jOK+OVBBos+vDjfhf+QPog==" saltValue="gxFhE/NQkmXgqd033cSySg==" spinCount="100000" sheet="1" selectLockedCells="1"/>
  <dataValidations count="1">
    <dataValidation type="decimal" operator="greaterThanOrEqual" allowBlank="1" showInputMessage="1" showErrorMessage="1" sqref="C5:C11" xr:uid="{122B3058-E211-474E-A5BC-999BEBF2A02C}">
      <formula1>0</formula1>
    </dataValidation>
  </dataValidations>
  <pageMargins left="0.7" right="0.7" top="0.75" bottom="0.75" header="0.3" footer="0.3"/>
  <pageSetup paperSize="9" scale="68"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3349C-4CE1-465E-AB53-D231258CDC5B}">
  <sheetPr>
    <tabColor theme="2" tint="-9.9978637043366805E-2"/>
    <pageSetUpPr fitToPage="1"/>
  </sheetPr>
  <dimension ref="A1:I1000"/>
  <sheetViews>
    <sheetView zoomScale="80" zoomScaleNormal="80" workbookViewId="0">
      <pane ySplit="4" topLeftCell="A5" activePane="bottomLeft" state="frozen"/>
      <selection pane="bottomLeft" activeCell="A5" sqref="A5"/>
    </sheetView>
  </sheetViews>
  <sheetFormatPr defaultColWidth="9.1796875" defaultRowHeight="15.5" x14ac:dyDescent="0.35"/>
  <cols>
    <col min="1" max="1" width="20.7265625" style="26" customWidth="1"/>
    <col min="2" max="2" width="43" style="26" customWidth="1"/>
    <col min="3" max="3" width="20.7265625" style="26" customWidth="1"/>
    <col min="4" max="4" width="20.7265625" style="89" customWidth="1"/>
    <col min="5" max="5" width="20.7265625" style="26" customWidth="1"/>
    <col min="6" max="6" width="15.81640625" style="26" bestFit="1" customWidth="1"/>
    <col min="7" max="7" width="16.81640625" style="26" bestFit="1" customWidth="1"/>
    <col min="8" max="8" width="33.54296875" style="26" customWidth="1"/>
    <col min="9" max="16384" width="9.1796875" style="12"/>
  </cols>
  <sheetData>
    <row r="1" spans="1:9" s="13" customFormat="1" ht="5" customHeight="1" x14ac:dyDescent="0.35">
      <c r="A1" s="15"/>
      <c r="B1" s="15"/>
      <c r="C1" s="15"/>
      <c r="D1" s="137"/>
      <c r="E1" s="15"/>
      <c r="F1" s="15"/>
      <c r="G1" s="15"/>
      <c r="H1" s="15"/>
    </row>
    <row r="2" spans="1:9" s="16" customFormat="1" ht="40" customHeight="1" x14ac:dyDescent="0.35">
      <c r="A2" s="48" t="s">
        <v>6</v>
      </c>
      <c r="B2" s="17"/>
      <c r="C2" s="17"/>
      <c r="D2" s="17"/>
      <c r="E2" s="17"/>
      <c r="F2" s="17"/>
      <c r="G2" s="17"/>
      <c r="H2" s="17"/>
    </row>
    <row r="3" spans="1:9" s="13" customFormat="1" ht="5" customHeight="1" x14ac:dyDescent="0.35">
      <c r="A3" s="15"/>
      <c r="B3" s="15"/>
      <c r="C3" s="15"/>
      <c r="D3" s="137"/>
      <c r="E3" s="15"/>
      <c r="F3" s="15"/>
      <c r="G3" s="15"/>
      <c r="H3" s="15"/>
    </row>
    <row r="4" spans="1:9" s="13" customFormat="1" ht="31" x14ac:dyDescent="0.35">
      <c r="A4" s="94" t="s">
        <v>71</v>
      </c>
      <c r="B4" s="94" t="s">
        <v>47</v>
      </c>
      <c r="C4" s="94" t="s">
        <v>211</v>
      </c>
      <c r="D4" s="94" t="s">
        <v>0</v>
      </c>
      <c r="E4" s="94" t="s">
        <v>242</v>
      </c>
      <c r="F4" s="94" t="s">
        <v>213</v>
      </c>
      <c r="G4" s="94" t="s">
        <v>212</v>
      </c>
      <c r="H4" s="94" t="s">
        <v>1</v>
      </c>
      <c r="I4" s="19"/>
    </row>
    <row r="5" spans="1:9" x14ac:dyDescent="0.35">
      <c r="A5" s="87"/>
      <c r="B5" s="30"/>
      <c r="C5" s="29"/>
      <c r="D5" s="88"/>
      <c r="E5" s="29"/>
      <c r="F5" s="29"/>
      <c r="G5" s="29"/>
      <c r="H5" s="35"/>
    </row>
    <row r="6" spans="1:9" x14ac:dyDescent="0.35">
      <c r="A6" s="25"/>
      <c r="B6" s="30"/>
      <c r="C6" s="29"/>
      <c r="D6" s="88"/>
      <c r="E6" s="29"/>
      <c r="F6" s="29"/>
      <c r="G6" s="29"/>
      <c r="H6" s="35"/>
    </row>
    <row r="7" spans="1:9" x14ac:dyDescent="0.35">
      <c r="A7" s="25"/>
      <c r="B7" s="30"/>
      <c r="C7" s="29"/>
      <c r="D7" s="88"/>
      <c r="E7" s="29"/>
      <c r="F7" s="29"/>
      <c r="G7" s="29"/>
      <c r="H7" s="35"/>
    </row>
    <row r="8" spans="1:9" x14ac:dyDescent="0.35">
      <c r="A8" s="25"/>
      <c r="B8" s="30"/>
      <c r="C8" s="29"/>
      <c r="D8" s="88"/>
      <c r="E8" s="29"/>
      <c r="F8" s="29"/>
      <c r="G8" s="29"/>
      <c r="H8" s="35"/>
      <c r="I8" s="136"/>
    </row>
    <row r="9" spans="1:9" x14ac:dyDescent="0.35">
      <c r="A9" s="25"/>
      <c r="B9" s="30"/>
      <c r="C9" s="29"/>
      <c r="D9" s="88"/>
      <c r="E9" s="29"/>
      <c r="F9" s="29"/>
      <c r="G9" s="29"/>
      <c r="H9" s="35"/>
    </row>
    <row r="10" spans="1:9" x14ac:dyDescent="0.35">
      <c r="A10" s="25"/>
      <c r="B10" s="30"/>
      <c r="C10" s="29"/>
      <c r="D10" s="88"/>
      <c r="E10" s="29"/>
      <c r="F10" s="29"/>
      <c r="G10" s="29"/>
      <c r="H10" s="35"/>
    </row>
    <row r="11" spans="1:9" x14ac:dyDescent="0.35">
      <c r="A11" s="25"/>
      <c r="B11" s="30"/>
      <c r="C11" s="29"/>
      <c r="D11" s="88"/>
      <c r="E11" s="29"/>
      <c r="F11" s="29"/>
      <c r="G11" s="29"/>
      <c r="H11" s="35"/>
    </row>
    <row r="12" spans="1:9" x14ac:dyDescent="0.35">
      <c r="A12" s="25"/>
      <c r="B12" s="30"/>
      <c r="C12" s="29"/>
      <c r="D12" s="88"/>
      <c r="E12" s="29"/>
      <c r="F12" s="29"/>
      <c r="G12" s="29"/>
      <c r="H12" s="35"/>
    </row>
    <row r="13" spans="1:9" x14ac:dyDescent="0.35">
      <c r="A13" s="25"/>
      <c r="B13" s="30"/>
      <c r="C13" s="29"/>
      <c r="D13" s="88"/>
      <c r="E13" s="29"/>
      <c r="F13" s="29"/>
      <c r="G13" s="29"/>
      <c r="H13" s="35"/>
    </row>
    <row r="14" spans="1:9" x14ac:dyDescent="0.35">
      <c r="A14" s="25"/>
      <c r="B14" s="30"/>
      <c r="C14" s="29"/>
      <c r="D14" s="88"/>
      <c r="E14" s="29"/>
      <c r="F14" s="29"/>
      <c r="G14" s="29"/>
      <c r="H14" s="35"/>
    </row>
    <row r="15" spans="1:9" x14ac:dyDescent="0.35">
      <c r="A15" s="25"/>
      <c r="B15" s="30"/>
      <c r="C15" s="29"/>
      <c r="D15" s="88"/>
      <c r="E15" s="29"/>
      <c r="F15" s="29"/>
      <c r="G15" s="29"/>
      <c r="H15" s="35"/>
    </row>
    <row r="16" spans="1:9" x14ac:dyDescent="0.35">
      <c r="A16" s="25"/>
      <c r="B16" s="30"/>
      <c r="C16" s="29"/>
      <c r="D16" s="88"/>
      <c r="E16" s="29"/>
      <c r="F16" s="29"/>
      <c r="G16" s="29"/>
      <c r="H16" s="35"/>
    </row>
    <row r="17" spans="1:8" x14ac:dyDescent="0.35">
      <c r="A17" s="25"/>
      <c r="B17" s="30"/>
      <c r="C17" s="29"/>
      <c r="D17" s="88"/>
      <c r="E17" s="29"/>
      <c r="F17" s="29"/>
      <c r="G17" s="29"/>
      <c r="H17" s="35"/>
    </row>
    <row r="18" spans="1:8" x14ac:dyDescent="0.35">
      <c r="A18" s="25"/>
      <c r="B18" s="30"/>
      <c r="C18" s="29"/>
      <c r="D18" s="88"/>
      <c r="E18" s="29"/>
      <c r="F18" s="29"/>
      <c r="G18" s="29"/>
      <c r="H18" s="35"/>
    </row>
    <row r="19" spans="1:8" x14ac:dyDescent="0.35">
      <c r="A19" s="25"/>
      <c r="B19" s="30"/>
      <c r="C19" s="29"/>
      <c r="D19" s="88"/>
      <c r="E19" s="29"/>
      <c r="F19" s="29"/>
      <c r="G19" s="29"/>
      <c r="H19" s="35"/>
    </row>
    <row r="20" spans="1:8" x14ac:dyDescent="0.35">
      <c r="A20" s="25"/>
      <c r="B20" s="30"/>
      <c r="C20" s="29"/>
      <c r="D20" s="88"/>
      <c r="E20" s="29"/>
      <c r="F20" s="29"/>
      <c r="G20" s="29"/>
      <c r="H20" s="35"/>
    </row>
    <row r="21" spans="1:8" x14ac:dyDescent="0.35">
      <c r="A21" s="25"/>
      <c r="B21" s="30"/>
      <c r="C21" s="29"/>
      <c r="D21" s="88"/>
      <c r="E21" s="29"/>
      <c r="F21" s="29"/>
      <c r="G21" s="29"/>
      <c r="H21" s="35"/>
    </row>
    <row r="22" spans="1:8" x14ac:dyDescent="0.35">
      <c r="A22" s="25"/>
      <c r="B22" s="30"/>
      <c r="C22" s="29"/>
      <c r="D22" s="88"/>
      <c r="E22" s="29"/>
      <c r="F22" s="29"/>
      <c r="G22" s="29"/>
      <c r="H22" s="35"/>
    </row>
    <row r="23" spans="1:8" x14ac:dyDescent="0.35">
      <c r="A23" s="25"/>
      <c r="B23" s="30"/>
      <c r="C23" s="29"/>
      <c r="D23" s="88"/>
      <c r="E23" s="29"/>
      <c r="F23" s="29"/>
      <c r="G23" s="29"/>
      <c r="H23" s="35"/>
    </row>
    <row r="24" spans="1:8" x14ac:dyDescent="0.35">
      <c r="A24" s="25"/>
      <c r="B24" s="30"/>
      <c r="C24" s="29"/>
      <c r="D24" s="88"/>
      <c r="E24" s="29"/>
      <c r="F24" s="29"/>
      <c r="G24" s="29"/>
      <c r="H24" s="35"/>
    </row>
    <row r="25" spans="1:8" x14ac:dyDescent="0.35">
      <c r="A25" s="25"/>
      <c r="B25" s="30"/>
      <c r="C25" s="29"/>
      <c r="D25" s="88"/>
      <c r="E25" s="29"/>
      <c r="F25" s="29"/>
      <c r="G25" s="29"/>
      <c r="H25" s="35"/>
    </row>
    <row r="26" spans="1:8" x14ac:dyDescent="0.35">
      <c r="A26" s="25"/>
      <c r="B26" s="30"/>
      <c r="C26" s="29"/>
      <c r="D26" s="88"/>
      <c r="E26" s="29"/>
      <c r="F26" s="29"/>
      <c r="G26" s="29"/>
      <c r="H26" s="35"/>
    </row>
    <row r="27" spans="1:8" x14ac:dyDescent="0.35">
      <c r="A27" s="25"/>
      <c r="B27" s="30"/>
      <c r="C27" s="29"/>
      <c r="D27" s="88"/>
      <c r="E27" s="29"/>
      <c r="F27" s="29"/>
      <c r="G27" s="29"/>
      <c r="H27" s="35"/>
    </row>
    <row r="28" spans="1:8" x14ac:dyDescent="0.35">
      <c r="A28" s="25"/>
      <c r="B28" s="30"/>
      <c r="C28" s="29"/>
      <c r="D28" s="88"/>
      <c r="E28" s="29"/>
      <c r="F28" s="29"/>
      <c r="G28" s="29"/>
      <c r="H28" s="35"/>
    </row>
    <row r="29" spans="1:8" x14ac:dyDescent="0.35">
      <c r="A29" s="25"/>
      <c r="B29" s="30"/>
      <c r="C29" s="29"/>
      <c r="D29" s="88"/>
      <c r="E29" s="29"/>
      <c r="F29" s="29"/>
      <c r="G29" s="29"/>
      <c r="H29" s="35"/>
    </row>
    <row r="30" spans="1:8" x14ac:dyDescent="0.35">
      <c r="A30" s="25"/>
      <c r="B30" s="30"/>
      <c r="C30" s="29"/>
      <c r="D30" s="88"/>
      <c r="E30" s="29"/>
      <c r="F30" s="29"/>
      <c r="G30" s="29"/>
      <c r="H30" s="35"/>
    </row>
    <row r="31" spans="1:8" x14ac:dyDescent="0.35">
      <c r="A31" s="25"/>
      <c r="B31" s="30"/>
      <c r="C31" s="29"/>
      <c r="D31" s="88"/>
      <c r="E31" s="29"/>
      <c r="F31" s="29"/>
      <c r="G31" s="29"/>
      <c r="H31" s="35"/>
    </row>
    <row r="32" spans="1:8" x14ac:dyDescent="0.35">
      <c r="A32" s="25"/>
      <c r="B32" s="30"/>
      <c r="C32" s="29"/>
      <c r="D32" s="88"/>
      <c r="E32" s="29"/>
      <c r="F32" s="29"/>
      <c r="G32" s="29"/>
      <c r="H32" s="35"/>
    </row>
    <row r="33" spans="1:8" x14ac:dyDescent="0.35">
      <c r="A33" s="25"/>
      <c r="B33" s="30"/>
      <c r="C33" s="29"/>
      <c r="D33" s="88"/>
      <c r="E33" s="29"/>
      <c r="F33" s="29"/>
      <c r="G33" s="29"/>
      <c r="H33" s="35"/>
    </row>
    <row r="34" spans="1:8" x14ac:dyDescent="0.35">
      <c r="A34" s="25"/>
      <c r="B34" s="30"/>
      <c r="C34" s="29"/>
      <c r="D34" s="88"/>
      <c r="E34" s="29"/>
      <c r="F34" s="29"/>
      <c r="G34" s="29"/>
      <c r="H34" s="35"/>
    </row>
    <row r="35" spans="1:8" x14ac:dyDescent="0.35">
      <c r="A35" s="25"/>
      <c r="B35" s="30"/>
      <c r="C35" s="29"/>
      <c r="D35" s="88"/>
      <c r="E35" s="29"/>
      <c r="F35" s="29"/>
      <c r="G35" s="29"/>
      <c r="H35" s="35"/>
    </row>
    <row r="36" spans="1:8" x14ac:dyDescent="0.35">
      <c r="A36" s="25"/>
      <c r="B36" s="30"/>
      <c r="C36" s="29"/>
      <c r="D36" s="88"/>
      <c r="E36" s="29"/>
      <c r="F36" s="29"/>
      <c r="G36" s="29"/>
      <c r="H36" s="35"/>
    </row>
    <row r="37" spans="1:8" x14ac:dyDescent="0.35">
      <c r="A37" s="25"/>
      <c r="B37" s="30"/>
      <c r="C37" s="29"/>
      <c r="D37" s="88"/>
      <c r="E37" s="29"/>
      <c r="F37" s="29"/>
      <c r="G37" s="29"/>
      <c r="H37" s="35"/>
    </row>
    <row r="38" spans="1:8" x14ac:dyDescent="0.35">
      <c r="A38" s="25"/>
      <c r="B38" s="30"/>
      <c r="C38" s="29"/>
      <c r="D38" s="88"/>
      <c r="E38" s="29"/>
      <c r="F38" s="29"/>
      <c r="G38" s="29"/>
      <c r="H38" s="35"/>
    </row>
    <row r="39" spans="1:8" x14ac:dyDescent="0.35">
      <c r="A39" s="25"/>
      <c r="B39" s="30"/>
      <c r="C39" s="29"/>
      <c r="D39" s="88"/>
      <c r="E39" s="29"/>
      <c r="F39" s="29"/>
      <c r="G39" s="29"/>
      <c r="H39" s="35"/>
    </row>
    <row r="40" spans="1:8" x14ac:dyDescent="0.35">
      <c r="A40" s="25"/>
      <c r="B40" s="30"/>
      <c r="C40" s="29"/>
      <c r="D40" s="88"/>
      <c r="E40" s="29"/>
      <c r="F40" s="29"/>
      <c r="G40" s="29"/>
      <c r="H40" s="35"/>
    </row>
    <row r="41" spans="1:8" x14ac:dyDescent="0.35">
      <c r="A41" s="25"/>
      <c r="B41" s="30"/>
      <c r="C41" s="29"/>
      <c r="D41" s="88"/>
      <c r="E41" s="29"/>
      <c r="F41" s="29"/>
      <c r="G41" s="29"/>
      <c r="H41" s="35"/>
    </row>
    <row r="42" spans="1:8" x14ac:dyDescent="0.35">
      <c r="A42" s="25"/>
      <c r="B42" s="30"/>
      <c r="C42" s="29"/>
      <c r="D42" s="88"/>
      <c r="E42" s="29"/>
      <c r="F42" s="29"/>
      <c r="G42" s="29"/>
      <c r="H42" s="35"/>
    </row>
    <row r="43" spans="1:8" x14ac:dyDescent="0.35">
      <c r="A43" s="25"/>
      <c r="B43" s="30"/>
      <c r="C43" s="29"/>
      <c r="D43" s="88"/>
      <c r="E43" s="29"/>
      <c r="F43" s="29"/>
      <c r="G43" s="29"/>
      <c r="H43" s="35"/>
    </row>
    <row r="44" spans="1:8" x14ac:dyDescent="0.35">
      <c r="A44" s="25"/>
      <c r="B44" s="30"/>
      <c r="C44" s="29"/>
      <c r="D44" s="88"/>
      <c r="E44" s="29"/>
      <c r="F44" s="29"/>
      <c r="G44" s="29"/>
      <c r="H44" s="35"/>
    </row>
    <row r="45" spans="1:8" x14ac:dyDescent="0.35">
      <c r="A45" s="25"/>
      <c r="B45" s="30"/>
      <c r="C45" s="29"/>
      <c r="D45" s="88"/>
      <c r="E45" s="29"/>
      <c r="F45" s="29"/>
      <c r="G45" s="29"/>
      <c r="H45" s="35"/>
    </row>
    <row r="46" spans="1:8" x14ac:dyDescent="0.35">
      <c r="A46" s="25"/>
      <c r="B46" s="30"/>
      <c r="C46" s="29"/>
      <c r="D46" s="88"/>
      <c r="E46" s="29"/>
      <c r="F46" s="29"/>
      <c r="G46" s="29"/>
      <c r="H46" s="35"/>
    </row>
    <row r="47" spans="1:8" x14ac:dyDescent="0.35">
      <c r="A47" s="25"/>
      <c r="B47" s="30"/>
      <c r="C47" s="29"/>
      <c r="D47" s="88"/>
      <c r="E47" s="29"/>
      <c r="F47" s="29"/>
      <c r="G47" s="29"/>
      <c r="H47" s="35"/>
    </row>
    <row r="48" spans="1:8" x14ac:dyDescent="0.35">
      <c r="A48" s="25"/>
      <c r="B48" s="30"/>
      <c r="C48" s="29"/>
      <c r="D48" s="88"/>
      <c r="E48" s="29"/>
      <c r="F48" s="29"/>
      <c r="G48" s="29"/>
      <c r="H48" s="35"/>
    </row>
    <row r="49" spans="1:8" x14ac:dyDescent="0.35">
      <c r="A49" s="25"/>
      <c r="B49" s="30"/>
      <c r="C49" s="29"/>
      <c r="D49" s="88"/>
      <c r="E49" s="29"/>
      <c r="F49" s="29"/>
      <c r="G49" s="29"/>
      <c r="H49" s="35"/>
    </row>
    <row r="50" spans="1:8" x14ac:dyDescent="0.35">
      <c r="A50" s="25"/>
      <c r="B50" s="30"/>
      <c r="C50" s="29"/>
      <c r="D50" s="88"/>
      <c r="E50" s="29"/>
      <c r="F50" s="29"/>
      <c r="G50" s="29"/>
      <c r="H50" s="35"/>
    </row>
    <row r="51" spans="1:8" x14ac:dyDescent="0.35">
      <c r="A51" s="25"/>
      <c r="B51" s="30"/>
      <c r="C51" s="29"/>
      <c r="D51" s="88"/>
      <c r="E51" s="29"/>
      <c r="F51" s="29"/>
      <c r="G51" s="29"/>
      <c r="H51" s="35"/>
    </row>
    <row r="52" spans="1:8" x14ac:dyDescent="0.35">
      <c r="A52" s="25"/>
      <c r="B52" s="30"/>
      <c r="C52" s="29"/>
      <c r="D52" s="88"/>
      <c r="E52" s="29"/>
      <c r="F52" s="29"/>
      <c r="G52" s="29"/>
      <c r="H52" s="35"/>
    </row>
    <row r="53" spans="1:8" x14ac:dyDescent="0.35">
      <c r="A53" s="25"/>
      <c r="B53" s="30"/>
      <c r="C53" s="29"/>
      <c r="D53" s="88"/>
      <c r="E53" s="29"/>
      <c r="F53" s="29"/>
      <c r="G53" s="29"/>
      <c r="H53" s="35"/>
    </row>
    <row r="54" spans="1:8" x14ac:dyDescent="0.35">
      <c r="A54" s="25"/>
      <c r="B54" s="30"/>
      <c r="C54" s="29"/>
      <c r="D54" s="88"/>
      <c r="E54" s="29"/>
      <c r="F54" s="29"/>
      <c r="G54" s="29"/>
      <c r="H54" s="35"/>
    </row>
    <row r="55" spans="1:8" x14ac:dyDescent="0.35">
      <c r="A55" s="25"/>
      <c r="B55" s="30"/>
      <c r="C55" s="29"/>
      <c r="D55" s="88"/>
      <c r="E55" s="29"/>
      <c r="F55" s="29"/>
      <c r="G55" s="29"/>
      <c r="H55" s="35"/>
    </row>
    <row r="56" spans="1:8" x14ac:dyDescent="0.35">
      <c r="A56" s="25"/>
      <c r="B56" s="30"/>
      <c r="C56" s="29"/>
      <c r="D56" s="88"/>
      <c r="E56" s="29"/>
      <c r="F56" s="29"/>
      <c r="G56" s="29"/>
      <c r="H56" s="35"/>
    </row>
    <row r="57" spans="1:8" x14ac:dyDescent="0.35">
      <c r="A57" s="25"/>
      <c r="B57" s="30"/>
      <c r="C57" s="29"/>
      <c r="D57" s="88"/>
      <c r="E57" s="29"/>
      <c r="F57" s="29"/>
      <c r="G57" s="29"/>
      <c r="H57" s="35"/>
    </row>
    <row r="58" spans="1:8" x14ac:dyDescent="0.35">
      <c r="A58" s="25"/>
      <c r="B58" s="30"/>
      <c r="C58" s="29"/>
      <c r="D58" s="88"/>
      <c r="E58" s="29"/>
      <c r="F58" s="29"/>
      <c r="G58" s="29"/>
      <c r="H58" s="35"/>
    </row>
    <row r="59" spans="1:8" x14ac:dyDescent="0.35">
      <c r="A59" s="25"/>
      <c r="B59" s="30"/>
      <c r="C59" s="29"/>
      <c r="D59" s="88"/>
      <c r="E59" s="29"/>
      <c r="F59" s="29"/>
      <c r="G59" s="29"/>
      <c r="H59" s="35"/>
    </row>
    <row r="60" spans="1:8" x14ac:dyDescent="0.35">
      <c r="A60" s="25"/>
      <c r="B60" s="30"/>
      <c r="C60" s="29"/>
      <c r="D60" s="88"/>
      <c r="E60" s="29"/>
      <c r="F60" s="29"/>
      <c r="G60" s="29"/>
      <c r="H60" s="35"/>
    </row>
    <row r="61" spans="1:8" x14ac:dyDescent="0.35">
      <c r="A61" s="25"/>
      <c r="B61" s="30"/>
      <c r="C61" s="29"/>
      <c r="D61" s="88"/>
      <c r="E61" s="29"/>
      <c r="F61" s="29"/>
      <c r="G61" s="29"/>
      <c r="H61" s="35"/>
    </row>
    <row r="62" spans="1:8" x14ac:dyDescent="0.35">
      <c r="A62" s="25"/>
      <c r="B62" s="30"/>
      <c r="C62" s="29"/>
      <c r="D62" s="88"/>
      <c r="E62" s="29"/>
      <c r="F62" s="29"/>
      <c r="G62" s="29"/>
      <c r="H62" s="35"/>
    </row>
    <row r="63" spans="1:8" x14ac:dyDescent="0.35">
      <c r="A63" s="25"/>
      <c r="B63" s="30"/>
      <c r="C63" s="29"/>
      <c r="D63" s="88"/>
      <c r="E63" s="29"/>
      <c r="F63" s="29"/>
      <c r="G63" s="29"/>
      <c r="H63" s="35"/>
    </row>
    <row r="64" spans="1:8" x14ac:dyDescent="0.35">
      <c r="A64" s="25"/>
      <c r="B64" s="30"/>
      <c r="C64" s="29"/>
      <c r="D64" s="88"/>
      <c r="E64" s="29"/>
      <c r="F64" s="29"/>
      <c r="G64" s="29"/>
      <c r="H64" s="35"/>
    </row>
    <row r="65" spans="1:8" x14ac:dyDescent="0.35">
      <c r="A65" s="25"/>
      <c r="B65" s="30"/>
      <c r="C65" s="29"/>
      <c r="D65" s="88"/>
      <c r="E65" s="29"/>
      <c r="F65" s="29"/>
      <c r="G65" s="29"/>
      <c r="H65" s="35"/>
    </row>
    <row r="66" spans="1:8" x14ac:dyDescent="0.35">
      <c r="A66" s="25"/>
      <c r="B66" s="30"/>
      <c r="C66" s="29"/>
      <c r="D66" s="88"/>
      <c r="E66" s="29"/>
      <c r="F66" s="29"/>
      <c r="G66" s="29"/>
      <c r="H66" s="35"/>
    </row>
    <row r="67" spans="1:8" x14ac:dyDescent="0.35">
      <c r="A67" s="25"/>
      <c r="B67" s="30"/>
      <c r="C67" s="29"/>
      <c r="D67" s="88"/>
      <c r="E67" s="29"/>
      <c r="F67" s="29"/>
      <c r="G67" s="29"/>
      <c r="H67" s="35"/>
    </row>
    <row r="68" spans="1:8" x14ac:dyDescent="0.35">
      <c r="A68" s="25"/>
      <c r="B68" s="30"/>
      <c r="C68" s="29"/>
      <c r="D68" s="88"/>
      <c r="E68" s="29"/>
      <c r="F68" s="29"/>
      <c r="G68" s="29"/>
      <c r="H68" s="35"/>
    </row>
    <row r="69" spans="1:8" x14ac:dyDescent="0.35">
      <c r="A69" s="25"/>
      <c r="B69" s="30"/>
      <c r="C69" s="29"/>
      <c r="D69" s="88"/>
      <c r="E69" s="29"/>
      <c r="F69" s="29"/>
      <c r="G69" s="29"/>
      <c r="H69" s="35"/>
    </row>
    <row r="70" spans="1:8" x14ac:dyDescent="0.35">
      <c r="A70" s="25"/>
      <c r="B70" s="30"/>
      <c r="C70" s="29"/>
      <c r="D70" s="88"/>
      <c r="E70" s="29"/>
      <c r="F70" s="29"/>
      <c r="G70" s="29"/>
      <c r="H70" s="35"/>
    </row>
    <row r="71" spans="1:8" x14ac:dyDescent="0.35">
      <c r="A71" s="25"/>
      <c r="B71" s="30"/>
      <c r="C71" s="29"/>
      <c r="D71" s="88"/>
      <c r="E71" s="29"/>
      <c r="F71" s="29"/>
      <c r="G71" s="29"/>
      <c r="H71" s="35"/>
    </row>
    <row r="72" spans="1:8" x14ac:dyDescent="0.35">
      <c r="A72" s="25"/>
      <c r="B72" s="30"/>
      <c r="C72" s="29"/>
      <c r="D72" s="88"/>
      <c r="E72" s="29"/>
      <c r="F72" s="29"/>
      <c r="G72" s="29"/>
      <c r="H72" s="35"/>
    </row>
    <row r="73" spans="1:8" x14ac:dyDescent="0.35">
      <c r="A73" s="25"/>
      <c r="B73" s="30"/>
      <c r="C73" s="29"/>
      <c r="D73" s="88"/>
      <c r="E73" s="29"/>
      <c r="F73" s="29"/>
      <c r="G73" s="29"/>
      <c r="H73" s="35"/>
    </row>
    <row r="74" spans="1:8" x14ac:dyDescent="0.35">
      <c r="A74" s="25"/>
      <c r="B74" s="30"/>
      <c r="C74" s="29"/>
      <c r="D74" s="88"/>
      <c r="E74" s="29"/>
      <c r="F74" s="29"/>
      <c r="G74" s="29"/>
      <c r="H74" s="35"/>
    </row>
    <row r="75" spans="1:8" x14ac:dyDescent="0.35">
      <c r="A75" s="25"/>
      <c r="B75" s="30"/>
      <c r="C75" s="29"/>
      <c r="D75" s="88"/>
      <c r="E75" s="29"/>
      <c r="F75" s="29"/>
      <c r="G75" s="29"/>
      <c r="H75" s="35"/>
    </row>
    <row r="76" spans="1:8" x14ac:dyDescent="0.35">
      <c r="A76" s="25"/>
      <c r="B76" s="30"/>
      <c r="C76" s="29"/>
      <c r="D76" s="88"/>
      <c r="E76" s="29"/>
      <c r="F76" s="29"/>
      <c r="G76" s="29"/>
      <c r="H76" s="35"/>
    </row>
    <row r="77" spans="1:8" x14ac:dyDescent="0.35">
      <c r="A77" s="25"/>
      <c r="B77" s="30"/>
      <c r="C77" s="29"/>
      <c r="D77" s="88"/>
      <c r="E77" s="29"/>
      <c r="F77" s="29"/>
      <c r="G77" s="29"/>
      <c r="H77" s="35"/>
    </row>
    <row r="78" spans="1:8" x14ac:dyDescent="0.35">
      <c r="A78" s="25"/>
      <c r="B78" s="30"/>
      <c r="C78" s="29"/>
      <c r="D78" s="88"/>
      <c r="E78" s="29"/>
      <c r="F78" s="29"/>
      <c r="G78" s="29"/>
      <c r="H78" s="35"/>
    </row>
    <row r="79" spans="1:8" x14ac:dyDescent="0.35">
      <c r="A79" s="25"/>
      <c r="B79" s="30"/>
      <c r="C79" s="29"/>
      <c r="D79" s="88"/>
      <c r="E79" s="29"/>
      <c r="F79" s="29"/>
      <c r="G79" s="29"/>
      <c r="H79" s="35"/>
    </row>
    <row r="80" spans="1:8" x14ac:dyDescent="0.35">
      <c r="A80" s="25"/>
      <c r="B80" s="30"/>
      <c r="C80" s="29"/>
      <c r="D80" s="88"/>
      <c r="E80" s="29"/>
      <c r="F80" s="29"/>
      <c r="G80" s="29"/>
      <c r="H80" s="35"/>
    </row>
    <row r="81" spans="1:8" x14ac:dyDescent="0.35">
      <c r="A81" s="25"/>
      <c r="B81" s="30"/>
      <c r="C81" s="29"/>
      <c r="D81" s="88"/>
      <c r="E81" s="29"/>
      <c r="F81" s="29"/>
      <c r="G81" s="29"/>
      <c r="H81" s="35"/>
    </row>
    <row r="82" spans="1:8" x14ac:dyDescent="0.35">
      <c r="A82" s="25"/>
      <c r="B82" s="30"/>
      <c r="C82" s="29"/>
      <c r="D82" s="88"/>
      <c r="E82" s="29"/>
      <c r="F82" s="29"/>
      <c r="G82" s="29"/>
      <c r="H82" s="35"/>
    </row>
    <row r="83" spans="1:8" x14ac:dyDescent="0.35">
      <c r="A83" s="25"/>
      <c r="B83" s="30"/>
      <c r="C83" s="29"/>
      <c r="D83" s="88"/>
      <c r="E83" s="29"/>
      <c r="F83" s="29"/>
      <c r="G83" s="29"/>
      <c r="H83" s="35"/>
    </row>
    <row r="84" spans="1:8" x14ac:dyDescent="0.35">
      <c r="A84" s="25"/>
      <c r="B84" s="30"/>
      <c r="C84" s="29"/>
      <c r="D84" s="88"/>
      <c r="E84" s="29"/>
      <c r="F84" s="29"/>
      <c r="G84" s="29"/>
      <c r="H84" s="35"/>
    </row>
    <row r="85" spans="1:8" x14ac:dyDescent="0.35">
      <c r="A85" s="25"/>
      <c r="B85" s="30"/>
      <c r="C85" s="29"/>
      <c r="D85" s="88"/>
      <c r="E85" s="29"/>
      <c r="F85" s="29"/>
      <c r="G85" s="29"/>
      <c r="H85" s="35"/>
    </row>
    <row r="86" spans="1:8" x14ac:dyDescent="0.35">
      <c r="A86" s="25"/>
      <c r="B86" s="30"/>
      <c r="C86" s="29"/>
      <c r="D86" s="88"/>
      <c r="E86" s="29"/>
      <c r="F86" s="29"/>
      <c r="G86" s="29"/>
      <c r="H86" s="35"/>
    </row>
    <row r="87" spans="1:8" x14ac:dyDescent="0.35">
      <c r="A87" s="25"/>
      <c r="B87" s="30"/>
      <c r="C87" s="29"/>
      <c r="D87" s="88"/>
      <c r="E87" s="29"/>
      <c r="F87" s="29"/>
      <c r="G87" s="29"/>
      <c r="H87" s="35"/>
    </row>
    <row r="88" spans="1:8" x14ac:dyDescent="0.35">
      <c r="A88" s="25"/>
      <c r="B88" s="30"/>
      <c r="C88" s="29"/>
      <c r="D88" s="88"/>
      <c r="E88" s="29"/>
      <c r="F88" s="29"/>
      <c r="G88" s="29"/>
      <c r="H88" s="35"/>
    </row>
    <row r="89" spans="1:8" x14ac:dyDescent="0.35">
      <c r="A89" s="25"/>
      <c r="B89" s="30"/>
      <c r="C89" s="29"/>
      <c r="D89" s="88"/>
      <c r="E89" s="29"/>
      <c r="F89" s="29"/>
      <c r="G89" s="29"/>
      <c r="H89" s="35"/>
    </row>
    <row r="90" spans="1:8" x14ac:dyDescent="0.35">
      <c r="A90" s="25"/>
      <c r="B90" s="30"/>
      <c r="C90" s="29"/>
      <c r="D90" s="88"/>
      <c r="E90" s="29"/>
      <c r="F90" s="29"/>
      <c r="G90" s="29"/>
      <c r="H90" s="35"/>
    </row>
    <row r="91" spans="1:8" x14ac:dyDescent="0.35">
      <c r="A91" s="25"/>
      <c r="B91" s="30"/>
      <c r="C91" s="29"/>
      <c r="D91" s="88"/>
      <c r="E91" s="29"/>
      <c r="F91" s="29"/>
      <c r="G91" s="29"/>
      <c r="H91" s="35"/>
    </row>
    <row r="92" spans="1:8" x14ac:dyDescent="0.35">
      <c r="A92" s="25"/>
      <c r="B92" s="30"/>
      <c r="C92" s="29"/>
      <c r="D92" s="88"/>
      <c r="E92" s="29"/>
      <c r="F92" s="29"/>
      <c r="G92" s="29"/>
      <c r="H92" s="35"/>
    </row>
    <row r="93" spans="1:8" x14ac:dyDescent="0.35">
      <c r="A93" s="25"/>
      <c r="B93" s="30"/>
      <c r="C93" s="29"/>
      <c r="D93" s="88"/>
      <c r="E93" s="29"/>
      <c r="F93" s="29"/>
      <c r="G93" s="29"/>
      <c r="H93" s="35"/>
    </row>
    <row r="94" spans="1:8" x14ac:dyDescent="0.35">
      <c r="A94" s="25"/>
      <c r="B94" s="30"/>
      <c r="C94" s="29"/>
      <c r="D94" s="88"/>
      <c r="E94" s="29"/>
      <c r="F94" s="29"/>
      <c r="G94" s="29"/>
      <c r="H94" s="35"/>
    </row>
    <row r="95" spans="1:8" x14ac:dyDescent="0.35">
      <c r="A95" s="25"/>
      <c r="B95" s="30"/>
      <c r="C95" s="29"/>
      <c r="D95" s="88"/>
      <c r="E95" s="29"/>
      <c r="F95" s="29"/>
      <c r="G95" s="29"/>
      <c r="H95" s="35"/>
    </row>
    <row r="96" spans="1:8" x14ac:dyDescent="0.35">
      <c r="A96" s="25"/>
      <c r="B96" s="30"/>
      <c r="C96" s="29"/>
      <c r="D96" s="88"/>
      <c r="E96" s="29"/>
      <c r="F96" s="29"/>
      <c r="G96" s="29"/>
      <c r="H96" s="35"/>
    </row>
    <row r="97" spans="1:8" x14ac:dyDescent="0.35">
      <c r="A97" s="25"/>
      <c r="B97" s="30"/>
      <c r="C97" s="29"/>
      <c r="D97" s="88"/>
      <c r="E97" s="29"/>
      <c r="F97" s="29"/>
      <c r="G97" s="29"/>
      <c r="H97" s="35"/>
    </row>
    <row r="98" spans="1:8" x14ac:dyDescent="0.35">
      <c r="A98" s="25"/>
      <c r="B98" s="30"/>
      <c r="C98" s="29"/>
      <c r="D98" s="88"/>
      <c r="E98" s="29"/>
      <c r="F98" s="29"/>
      <c r="G98" s="29"/>
      <c r="H98" s="35"/>
    </row>
    <row r="99" spans="1:8" x14ac:dyDescent="0.35">
      <c r="A99" s="25"/>
      <c r="B99" s="30"/>
      <c r="C99" s="29"/>
      <c r="D99" s="88"/>
      <c r="E99" s="29"/>
      <c r="F99" s="29"/>
      <c r="G99" s="29"/>
      <c r="H99" s="35"/>
    </row>
    <row r="100" spans="1:8" x14ac:dyDescent="0.35">
      <c r="A100" s="25"/>
      <c r="B100" s="30"/>
      <c r="C100" s="29"/>
      <c r="D100" s="88"/>
      <c r="E100" s="29"/>
      <c r="F100" s="29"/>
      <c r="G100" s="29"/>
      <c r="H100" s="35"/>
    </row>
    <row r="101" spans="1:8" x14ac:dyDescent="0.35">
      <c r="A101" s="25"/>
      <c r="B101" s="30"/>
      <c r="C101" s="29"/>
      <c r="D101" s="88"/>
      <c r="E101" s="29"/>
      <c r="F101" s="29"/>
      <c r="G101" s="29"/>
      <c r="H101" s="35"/>
    </row>
    <row r="102" spans="1:8" x14ac:dyDescent="0.35">
      <c r="A102" s="25"/>
      <c r="B102" s="30"/>
      <c r="C102" s="29"/>
      <c r="D102" s="88"/>
      <c r="E102" s="29"/>
      <c r="F102" s="29"/>
      <c r="G102" s="29"/>
      <c r="H102" s="35"/>
    </row>
    <row r="103" spans="1:8" x14ac:dyDescent="0.35">
      <c r="A103" s="25"/>
      <c r="B103" s="30"/>
      <c r="C103" s="29"/>
      <c r="D103" s="88"/>
      <c r="E103" s="29"/>
      <c r="F103" s="29"/>
      <c r="G103" s="29"/>
      <c r="H103" s="35"/>
    </row>
    <row r="104" spans="1:8" x14ac:dyDescent="0.35">
      <c r="A104" s="25"/>
      <c r="B104" s="30"/>
      <c r="C104" s="29"/>
      <c r="D104" s="88"/>
      <c r="E104" s="29"/>
      <c r="F104" s="29"/>
      <c r="G104" s="29"/>
      <c r="H104" s="35"/>
    </row>
    <row r="105" spans="1:8" x14ac:dyDescent="0.35">
      <c r="A105" s="25"/>
      <c r="B105" s="30"/>
      <c r="C105" s="29"/>
      <c r="D105" s="88"/>
      <c r="E105" s="29"/>
      <c r="F105" s="29"/>
      <c r="G105" s="29"/>
      <c r="H105" s="35"/>
    </row>
    <row r="106" spans="1:8" x14ac:dyDescent="0.35">
      <c r="A106" s="25"/>
      <c r="B106" s="30"/>
      <c r="C106" s="29"/>
      <c r="D106" s="88"/>
      <c r="E106" s="29"/>
      <c r="F106" s="29"/>
      <c r="G106" s="29"/>
      <c r="H106" s="35"/>
    </row>
    <row r="107" spans="1:8" x14ac:dyDescent="0.35">
      <c r="A107" s="25"/>
      <c r="B107" s="30"/>
      <c r="C107" s="29"/>
      <c r="D107" s="88"/>
      <c r="E107" s="29"/>
      <c r="F107" s="29"/>
      <c r="G107" s="29"/>
      <c r="H107" s="35"/>
    </row>
    <row r="108" spans="1:8" x14ac:dyDescent="0.35">
      <c r="A108" s="25"/>
      <c r="B108" s="30"/>
      <c r="C108" s="29"/>
      <c r="D108" s="88"/>
      <c r="E108" s="29"/>
      <c r="F108" s="29"/>
      <c r="G108" s="29"/>
      <c r="H108" s="35"/>
    </row>
    <row r="109" spans="1:8" x14ac:dyDescent="0.35">
      <c r="A109" s="25"/>
      <c r="B109" s="30"/>
      <c r="C109" s="29"/>
      <c r="D109" s="88"/>
      <c r="E109" s="29"/>
      <c r="F109" s="29"/>
      <c r="G109" s="29"/>
      <c r="H109" s="35"/>
    </row>
    <row r="110" spans="1:8" x14ac:dyDescent="0.35">
      <c r="A110" s="25"/>
      <c r="B110" s="30"/>
      <c r="C110" s="29"/>
      <c r="D110" s="88"/>
      <c r="E110" s="29"/>
      <c r="F110" s="29"/>
      <c r="G110" s="29"/>
      <c r="H110" s="35"/>
    </row>
    <row r="111" spans="1:8" x14ac:dyDescent="0.35">
      <c r="A111" s="25"/>
      <c r="B111" s="30"/>
      <c r="C111" s="29"/>
      <c r="D111" s="88"/>
      <c r="E111" s="29"/>
      <c r="F111" s="29"/>
      <c r="G111" s="29"/>
      <c r="H111" s="35"/>
    </row>
    <row r="112" spans="1:8" x14ac:dyDescent="0.35">
      <c r="A112" s="25"/>
      <c r="B112" s="30"/>
      <c r="C112" s="29"/>
      <c r="D112" s="88"/>
      <c r="E112" s="29"/>
      <c r="F112" s="29"/>
      <c r="G112" s="29"/>
      <c r="H112" s="35"/>
    </row>
    <row r="113" spans="1:8" x14ac:dyDescent="0.35">
      <c r="A113" s="25"/>
      <c r="B113" s="30"/>
      <c r="C113" s="29"/>
      <c r="D113" s="88"/>
      <c r="E113" s="29"/>
      <c r="F113" s="29"/>
      <c r="G113" s="29"/>
      <c r="H113" s="35"/>
    </row>
    <row r="114" spans="1:8" x14ac:dyDescent="0.35">
      <c r="A114" s="25"/>
      <c r="B114" s="30"/>
      <c r="C114" s="29"/>
      <c r="D114" s="88"/>
      <c r="E114" s="29"/>
      <c r="F114" s="29"/>
      <c r="G114" s="29"/>
      <c r="H114" s="35"/>
    </row>
    <row r="115" spans="1:8" x14ac:dyDescent="0.35">
      <c r="A115" s="25"/>
      <c r="B115" s="30"/>
      <c r="C115" s="29"/>
      <c r="D115" s="88"/>
      <c r="E115" s="29"/>
      <c r="F115" s="29"/>
      <c r="G115" s="29"/>
      <c r="H115" s="35"/>
    </row>
    <row r="116" spans="1:8" x14ac:dyDescent="0.35">
      <c r="A116" s="25"/>
      <c r="B116" s="30"/>
      <c r="C116" s="29"/>
      <c r="D116" s="88"/>
      <c r="E116" s="29"/>
      <c r="F116" s="29"/>
      <c r="G116" s="29"/>
      <c r="H116" s="35"/>
    </row>
    <row r="117" spans="1:8" x14ac:dyDescent="0.35">
      <c r="A117" s="25"/>
      <c r="B117" s="30"/>
      <c r="C117" s="29"/>
      <c r="D117" s="88"/>
      <c r="E117" s="29"/>
      <c r="F117" s="29"/>
      <c r="G117" s="29"/>
      <c r="H117" s="35"/>
    </row>
    <row r="118" spans="1:8" x14ac:dyDescent="0.35">
      <c r="A118" s="25"/>
      <c r="B118" s="30"/>
      <c r="C118" s="29"/>
      <c r="D118" s="88"/>
      <c r="E118" s="29"/>
      <c r="F118" s="29"/>
      <c r="G118" s="29"/>
      <c r="H118" s="35"/>
    </row>
    <row r="119" spans="1:8" x14ac:dyDescent="0.35">
      <c r="A119" s="25"/>
      <c r="B119" s="30"/>
      <c r="C119" s="29"/>
      <c r="D119" s="88"/>
      <c r="E119" s="29"/>
      <c r="F119" s="29"/>
      <c r="G119" s="29"/>
      <c r="H119" s="35"/>
    </row>
    <row r="120" spans="1:8" x14ac:dyDescent="0.35">
      <c r="A120" s="25"/>
      <c r="B120" s="30"/>
      <c r="C120" s="29"/>
      <c r="D120" s="88"/>
      <c r="E120" s="29"/>
      <c r="F120" s="29"/>
      <c r="G120" s="29"/>
      <c r="H120" s="35"/>
    </row>
    <row r="121" spans="1:8" x14ac:dyDescent="0.35">
      <c r="A121" s="25"/>
      <c r="B121" s="30"/>
      <c r="C121" s="29"/>
      <c r="D121" s="88"/>
      <c r="E121" s="29"/>
      <c r="F121" s="29"/>
      <c r="G121" s="29"/>
      <c r="H121" s="35"/>
    </row>
    <row r="122" spans="1:8" x14ac:dyDescent="0.35">
      <c r="A122" s="25"/>
      <c r="B122" s="30"/>
      <c r="C122" s="29"/>
      <c r="D122" s="88"/>
      <c r="E122" s="29"/>
      <c r="F122" s="29"/>
      <c r="G122" s="29"/>
      <c r="H122" s="35"/>
    </row>
    <row r="123" spans="1:8" x14ac:dyDescent="0.35">
      <c r="A123" s="25"/>
      <c r="B123" s="30"/>
      <c r="C123" s="29"/>
      <c r="D123" s="88"/>
      <c r="E123" s="29"/>
      <c r="F123" s="29"/>
      <c r="G123" s="29"/>
      <c r="H123" s="35"/>
    </row>
    <row r="124" spans="1:8" x14ac:dyDescent="0.35">
      <c r="A124" s="25"/>
      <c r="B124" s="30"/>
      <c r="C124" s="29"/>
      <c r="D124" s="88"/>
      <c r="E124" s="29"/>
      <c r="F124" s="29"/>
      <c r="G124" s="29"/>
      <c r="H124" s="35"/>
    </row>
    <row r="125" spans="1:8" x14ac:dyDescent="0.35">
      <c r="A125" s="25"/>
      <c r="B125" s="30"/>
      <c r="C125" s="29"/>
      <c r="D125" s="88"/>
      <c r="E125" s="29"/>
      <c r="F125" s="29"/>
      <c r="G125" s="29"/>
      <c r="H125" s="35"/>
    </row>
    <row r="126" spans="1:8" x14ac:dyDescent="0.35">
      <c r="A126" s="25"/>
      <c r="B126" s="30"/>
      <c r="C126" s="29"/>
      <c r="D126" s="88"/>
      <c r="E126" s="29"/>
      <c r="F126" s="29"/>
      <c r="G126" s="29"/>
      <c r="H126" s="35"/>
    </row>
    <row r="127" spans="1:8" x14ac:dyDescent="0.35">
      <c r="A127" s="25"/>
      <c r="B127" s="30"/>
      <c r="C127" s="29"/>
      <c r="D127" s="88"/>
      <c r="E127" s="29"/>
      <c r="F127" s="29"/>
      <c r="G127" s="29"/>
      <c r="H127" s="35"/>
    </row>
    <row r="128" spans="1:8" x14ac:dyDescent="0.35">
      <c r="A128" s="25"/>
      <c r="B128" s="30"/>
      <c r="C128" s="29"/>
      <c r="D128" s="88"/>
      <c r="E128" s="29"/>
      <c r="F128" s="29"/>
      <c r="G128" s="29"/>
      <c r="H128" s="35"/>
    </row>
    <row r="129" spans="1:8" x14ac:dyDescent="0.35">
      <c r="A129" s="25"/>
      <c r="B129" s="30"/>
      <c r="C129" s="29"/>
      <c r="D129" s="88"/>
      <c r="E129" s="29"/>
      <c r="F129" s="29"/>
      <c r="G129" s="29"/>
      <c r="H129" s="35"/>
    </row>
    <row r="130" spans="1:8" x14ac:dyDescent="0.35">
      <c r="A130" s="25"/>
      <c r="B130" s="30"/>
      <c r="C130" s="29"/>
      <c r="D130" s="88"/>
      <c r="E130" s="29"/>
      <c r="F130" s="29"/>
      <c r="G130" s="29"/>
      <c r="H130" s="35"/>
    </row>
    <row r="131" spans="1:8" x14ac:dyDescent="0.35">
      <c r="A131" s="25"/>
      <c r="B131" s="30"/>
      <c r="C131" s="29"/>
      <c r="D131" s="88"/>
      <c r="E131" s="29"/>
      <c r="F131" s="29"/>
      <c r="G131" s="29"/>
      <c r="H131" s="35"/>
    </row>
    <row r="132" spans="1:8" x14ac:dyDescent="0.35">
      <c r="A132" s="25"/>
      <c r="B132" s="30"/>
      <c r="C132" s="29"/>
      <c r="D132" s="88"/>
      <c r="E132" s="29"/>
      <c r="F132" s="29"/>
      <c r="G132" s="29"/>
      <c r="H132" s="35"/>
    </row>
    <row r="133" spans="1:8" x14ac:dyDescent="0.35">
      <c r="A133" s="25"/>
      <c r="B133" s="30"/>
      <c r="C133" s="29"/>
      <c r="D133" s="88"/>
      <c r="E133" s="29"/>
      <c r="F133" s="29"/>
      <c r="G133" s="29"/>
      <c r="H133" s="35"/>
    </row>
    <row r="134" spans="1:8" x14ac:dyDescent="0.35">
      <c r="A134" s="25"/>
      <c r="B134" s="30"/>
      <c r="C134" s="29"/>
      <c r="D134" s="88"/>
      <c r="E134" s="29"/>
      <c r="F134" s="29"/>
      <c r="G134" s="29"/>
      <c r="H134" s="35"/>
    </row>
    <row r="135" spans="1:8" x14ac:dyDescent="0.35">
      <c r="A135" s="25"/>
      <c r="B135" s="30"/>
      <c r="C135" s="29"/>
      <c r="D135" s="88"/>
      <c r="E135" s="29"/>
      <c r="F135" s="29"/>
      <c r="G135" s="29"/>
      <c r="H135" s="35"/>
    </row>
    <row r="136" spans="1:8" x14ac:dyDescent="0.35">
      <c r="A136" s="25"/>
      <c r="B136" s="30"/>
      <c r="C136" s="29"/>
      <c r="D136" s="88"/>
      <c r="E136" s="29"/>
      <c r="F136" s="29"/>
      <c r="G136" s="29"/>
      <c r="H136" s="35"/>
    </row>
    <row r="137" spans="1:8" x14ac:dyDescent="0.35">
      <c r="A137" s="25"/>
      <c r="B137" s="30"/>
      <c r="C137" s="29"/>
      <c r="D137" s="88"/>
      <c r="E137" s="29"/>
      <c r="F137" s="29"/>
      <c r="G137" s="29"/>
      <c r="H137" s="35"/>
    </row>
    <row r="138" spans="1:8" x14ac:dyDescent="0.35">
      <c r="A138" s="25"/>
      <c r="B138" s="30"/>
      <c r="C138" s="29"/>
      <c r="D138" s="88"/>
      <c r="E138" s="29"/>
      <c r="F138" s="29"/>
      <c r="G138" s="29"/>
      <c r="H138" s="35"/>
    </row>
    <row r="139" spans="1:8" x14ac:dyDescent="0.35">
      <c r="A139" s="25"/>
      <c r="B139" s="30"/>
      <c r="C139" s="29"/>
      <c r="D139" s="88"/>
      <c r="E139" s="29"/>
      <c r="F139" s="29"/>
      <c r="G139" s="29"/>
      <c r="H139" s="35"/>
    </row>
    <row r="140" spans="1:8" x14ac:dyDescent="0.35">
      <c r="A140" s="25"/>
      <c r="B140" s="30"/>
      <c r="C140" s="29"/>
      <c r="D140" s="88"/>
      <c r="E140" s="29"/>
      <c r="F140" s="29"/>
      <c r="G140" s="29"/>
      <c r="H140" s="35"/>
    </row>
    <row r="141" spans="1:8" x14ac:dyDescent="0.35">
      <c r="A141" s="25"/>
      <c r="B141" s="30"/>
      <c r="C141" s="29"/>
      <c r="D141" s="88"/>
      <c r="E141" s="29"/>
      <c r="F141" s="29"/>
      <c r="G141" s="29"/>
      <c r="H141" s="35"/>
    </row>
    <row r="142" spans="1:8" x14ac:dyDescent="0.35">
      <c r="A142" s="25"/>
      <c r="B142" s="30"/>
      <c r="C142" s="29"/>
      <c r="D142" s="88"/>
      <c r="E142" s="29"/>
      <c r="F142" s="29"/>
      <c r="G142" s="29"/>
      <c r="H142" s="35"/>
    </row>
    <row r="143" spans="1:8" x14ac:dyDescent="0.35">
      <c r="A143" s="25"/>
      <c r="B143" s="30"/>
      <c r="C143" s="29"/>
      <c r="D143" s="88"/>
      <c r="E143" s="29"/>
      <c r="F143" s="29"/>
      <c r="G143" s="29"/>
      <c r="H143" s="35"/>
    </row>
    <row r="144" spans="1:8" x14ac:dyDescent="0.35">
      <c r="A144" s="25"/>
      <c r="B144" s="30"/>
      <c r="C144" s="29"/>
      <c r="D144" s="88"/>
      <c r="E144" s="29"/>
      <c r="F144" s="29"/>
      <c r="G144" s="29"/>
      <c r="H144" s="35"/>
    </row>
    <row r="145" spans="1:8" x14ac:dyDescent="0.35">
      <c r="A145" s="25"/>
      <c r="B145" s="30"/>
      <c r="C145" s="29"/>
      <c r="D145" s="88"/>
      <c r="E145" s="29"/>
      <c r="F145" s="29"/>
      <c r="G145" s="29"/>
      <c r="H145" s="35"/>
    </row>
    <row r="146" spans="1:8" x14ac:dyDescent="0.35">
      <c r="A146" s="25"/>
      <c r="B146" s="30"/>
      <c r="C146" s="29"/>
      <c r="D146" s="88"/>
      <c r="E146" s="29"/>
      <c r="F146" s="29"/>
      <c r="G146" s="29"/>
      <c r="H146" s="35"/>
    </row>
    <row r="147" spans="1:8" x14ac:dyDescent="0.35">
      <c r="A147" s="25"/>
      <c r="B147" s="30"/>
      <c r="C147" s="29"/>
      <c r="D147" s="88"/>
      <c r="E147" s="29"/>
      <c r="F147" s="29"/>
      <c r="G147" s="29"/>
      <c r="H147" s="35"/>
    </row>
    <row r="148" spans="1:8" x14ac:dyDescent="0.35">
      <c r="A148" s="25"/>
      <c r="B148" s="30"/>
      <c r="C148" s="29"/>
      <c r="D148" s="88"/>
      <c r="E148" s="29"/>
      <c r="F148" s="29"/>
      <c r="G148" s="29"/>
      <c r="H148" s="35"/>
    </row>
    <row r="149" spans="1:8" x14ac:dyDescent="0.35">
      <c r="A149" s="25"/>
      <c r="B149" s="30"/>
      <c r="C149" s="29"/>
      <c r="D149" s="88"/>
      <c r="E149" s="29"/>
      <c r="F149" s="29"/>
      <c r="G149" s="29"/>
      <c r="H149" s="35"/>
    </row>
    <row r="150" spans="1:8" x14ac:dyDescent="0.35">
      <c r="A150" s="25"/>
      <c r="B150" s="30"/>
      <c r="C150" s="29"/>
      <c r="D150" s="88"/>
      <c r="E150" s="29"/>
      <c r="F150" s="29"/>
      <c r="G150" s="29"/>
      <c r="H150" s="35"/>
    </row>
    <row r="151" spans="1:8" x14ac:dyDescent="0.35">
      <c r="A151" s="25"/>
      <c r="B151" s="30"/>
      <c r="C151" s="29"/>
      <c r="D151" s="88"/>
      <c r="E151" s="29"/>
      <c r="F151" s="29"/>
      <c r="G151" s="29"/>
      <c r="H151" s="35"/>
    </row>
    <row r="152" spans="1:8" x14ac:dyDescent="0.35">
      <c r="A152" s="25"/>
      <c r="B152" s="30"/>
      <c r="C152" s="29"/>
      <c r="D152" s="88"/>
      <c r="E152" s="29"/>
      <c r="F152" s="29"/>
      <c r="G152" s="29"/>
      <c r="H152" s="35"/>
    </row>
    <row r="153" spans="1:8" x14ac:dyDescent="0.35">
      <c r="A153" s="25"/>
      <c r="B153" s="30"/>
      <c r="C153" s="29"/>
      <c r="D153" s="88"/>
      <c r="E153" s="29"/>
      <c r="F153" s="29"/>
      <c r="G153" s="29"/>
      <c r="H153" s="35"/>
    </row>
    <row r="154" spans="1:8" x14ac:dyDescent="0.35">
      <c r="A154" s="25"/>
      <c r="B154" s="30"/>
      <c r="C154" s="29"/>
      <c r="D154" s="88"/>
      <c r="E154" s="29"/>
      <c r="F154" s="29"/>
      <c r="G154" s="29"/>
      <c r="H154" s="35"/>
    </row>
    <row r="155" spans="1:8" x14ac:dyDescent="0.35">
      <c r="A155" s="25"/>
      <c r="B155" s="30"/>
      <c r="C155" s="29"/>
      <c r="D155" s="88"/>
      <c r="E155" s="29"/>
      <c r="F155" s="29"/>
      <c r="G155" s="29"/>
      <c r="H155" s="35"/>
    </row>
    <row r="156" spans="1:8" x14ac:dyDescent="0.35">
      <c r="A156" s="25"/>
      <c r="B156" s="30"/>
      <c r="C156" s="29"/>
      <c r="D156" s="88"/>
      <c r="E156" s="29"/>
      <c r="F156" s="29"/>
      <c r="G156" s="29"/>
      <c r="H156" s="35"/>
    </row>
    <row r="157" spans="1:8" x14ac:dyDescent="0.35">
      <c r="A157" s="25"/>
      <c r="B157" s="30"/>
      <c r="C157" s="29"/>
      <c r="D157" s="88"/>
      <c r="E157" s="29"/>
      <c r="F157" s="29"/>
      <c r="G157" s="29"/>
      <c r="H157" s="35"/>
    </row>
    <row r="158" spans="1:8" x14ac:dyDescent="0.35">
      <c r="A158" s="25"/>
      <c r="B158" s="30"/>
      <c r="C158" s="29"/>
      <c r="D158" s="88"/>
      <c r="E158" s="29"/>
      <c r="F158" s="29"/>
      <c r="G158" s="29"/>
      <c r="H158" s="35"/>
    </row>
    <row r="159" spans="1:8" x14ac:dyDescent="0.35">
      <c r="A159" s="25"/>
      <c r="B159" s="30"/>
      <c r="C159" s="29"/>
      <c r="D159" s="88"/>
      <c r="E159" s="29"/>
      <c r="F159" s="29"/>
      <c r="G159" s="29"/>
      <c r="H159" s="35"/>
    </row>
    <row r="160" spans="1:8" x14ac:dyDescent="0.35">
      <c r="A160" s="25"/>
      <c r="B160" s="30"/>
      <c r="C160" s="29"/>
      <c r="D160" s="88"/>
      <c r="E160" s="29"/>
      <c r="F160" s="29"/>
      <c r="G160" s="29"/>
      <c r="H160" s="35"/>
    </row>
    <row r="161" spans="1:8" x14ac:dyDescent="0.35">
      <c r="A161" s="25"/>
      <c r="B161" s="30"/>
      <c r="C161" s="29"/>
      <c r="D161" s="88"/>
      <c r="E161" s="29"/>
      <c r="F161" s="29"/>
      <c r="G161" s="29"/>
      <c r="H161" s="35"/>
    </row>
    <row r="162" spans="1:8" x14ac:dyDescent="0.35">
      <c r="A162" s="25"/>
      <c r="B162" s="30"/>
      <c r="C162" s="29"/>
      <c r="D162" s="88"/>
      <c r="E162" s="29"/>
      <c r="F162" s="29"/>
      <c r="G162" s="29"/>
      <c r="H162" s="35"/>
    </row>
    <row r="163" spans="1:8" x14ac:dyDescent="0.35">
      <c r="A163" s="25"/>
      <c r="B163" s="30"/>
      <c r="C163" s="29"/>
      <c r="D163" s="88"/>
      <c r="E163" s="29"/>
      <c r="F163" s="29"/>
      <c r="G163" s="29"/>
      <c r="H163" s="35"/>
    </row>
    <row r="164" spans="1:8" x14ac:dyDescent="0.35">
      <c r="A164" s="25"/>
      <c r="B164" s="30"/>
      <c r="C164" s="29"/>
      <c r="D164" s="88"/>
      <c r="E164" s="29"/>
      <c r="F164" s="29"/>
      <c r="G164" s="29"/>
      <c r="H164" s="35"/>
    </row>
    <row r="165" spans="1:8" x14ac:dyDescent="0.35">
      <c r="A165" s="25"/>
      <c r="B165" s="30"/>
      <c r="C165" s="29"/>
      <c r="D165" s="88"/>
      <c r="E165" s="29"/>
      <c r="F165" s="29"/>
      <c r="G165" s="29"/>
      <c r="H165" s="35"/>
    </row>
    <row r="166" spans="1:8" x14ac:dyDescent="0.35">
      <c r="A166" s="25"/>
      <c r="B166" s="30"/>
      <c r="C166" s="29"/>
      <c r="D166" s="88"/>
      <c r="E166" s="29"/>
      <c r="F166" s="29"/>
      <c r="G166" s="29"/>
      <c r="H166" s="35"/>
    </row>
    <row r="167" spans="1:8" x14ac:dyDescent="0.35">
      <c r="A167" s="25"/>
      <c r="B167" s="30"/>
      <c r="C167" s="29"/>
      <c r="D167" s="88"/>
      <c r="E167" s="29"/>
      <c r="F167" s="29"/>
      <c r="G167" s="29"/>
      <c r="H167" s="35"/>
    </row>
    <row r="168" spans="1:8" x14ac:dyDescent="0.35">
      <c r="A168" s="25"/>
      <c r="B168" s="30"/>
      <c r="C168" s="29"/>
      <c r="D168" s="88"/>
      <c r="E168" s="29"/>
      <c r="F168" s="29"/>
      <c r="G168" s="29"/>
      <c r="H168" s="35"/>
    </row>
    <row r="169" spans="1:8" x14ac:dyDescent="0.35">
      <c r="A169" s="25"/>
      <c r="B169" s="30"/>
      <c r="C169" s="29"/>
      <c r="D169" s="88"/>
      <c r="E169" s="29"/>
      <c r="F169" s="29"/>
      <c r="G169" s="29"/>
      <c r="H169" s="35"/>
    </row>
    <row r="170" spans="1:8" x14ac:dyDescent="0.35">
      <c r="A170" s="25"/>
      <c r="B170" s="30"/>
      <c r="C170" s="29"/>
      <c r="D170" s="88"/>
      <c r="E170" s="29"/>
      <c r="F170" s="29"/>
      <c r="G170" s="29"/>
      <c r="H170" s="35"/>
    </row>
    <row r="171" spans="1:8" x14ac:dyDescent="0.35">
      <c r="A171" s="25"/>
      <c r="B171" s="30"/>
      <c r="C171" s="29"/>
      <c r="D171" s="88"/>
      <c r="E171" s="29"/>
      <c r="F171" s="29"/>
      <c r="G171" s="29"/>
      <c r="H171" s="35"/>
    </row>
    <row r="172" spans="1:8" x14ac:dyDescent="0.35">
      <c r="A172" s="25"/>
      <c r="B172" s="30"/>
      <c r="C172" s="29"/>
      <c r="D172" s="88"/>
      <c r="E172" s="29"/>
      <c r="F172" s="29"/>
      <c r="G172" s="29"/>
      <c r="H172" s="35"/>
    </row>
    <row r="173" spans="1:8" x14ac:dyDescent="0.35">
      <c r="A173" s="25"/>
      <c r="B173" s="30"/>
      <c r="C173" s="29"/>
      <c r="D173" s="88"/>
      <c r="E173" s="29"/>
      <c r="F173" s="29"/>
      <c r="G173" s="29"/>
      <c r="H173" s="35"/>
    </row>
    <row r="174" spans="1:8" x14ac:dyDescent="0.35">
      <c r="A174" s="25"/>
      <c r="B174" s="30"/>
      <c r="C174" s="29"/>
      <c r="D174" s="88"/>
      <c r="E174" s="29"/>
      <c r="F174" s="29"/>
      <c r="G174" s="29"/>
      <c r="H174" s="35"/>
    </row>
    <row r="175" spans="1:8" x14ac:dyDescent="0.35">
      <c r="A175" s="25"/>
      <c r="B175" s="30"/>
      <c r="C175" s="29"/>
      <c r="D175" s="88"/>
      <c r="E175" s="29"/>
      <c r="F175" s="29"/>
      <c r="G175" s="29"/>
      <c r="H175" s="35"/>
    </row>
    <row r="176" spans="1:8" x14ac:dyDescent="0.35">
      <c r="A176" s="25"/>
      <c r="B176" s="30"/>
      <c r="C176" s="29"/>
      <c r="D176" s="88"/>
      <c r="E176" s="29"/>
      <c r="F176" s="29"/>
      <c r="G176" s="29"/>
      <c r="H176" s="35"/>
    </row>
    <row r="177" spans="1:8" x14ac:dyDescent="0.35">
      <c r="A177" s="25"/>
      <c r="B177" s="30"/>
      <c r="C177" s="29"/>
      <c r="D177" s="88"/>
      <c r="E177" s="29"/>
      <c r="F177" s="29"/>
      <c r="G177" s="29"/>
      <c r="H177" s="35"/>
    </row>
    <row r="178" spans="1:8" x14ac:dyDescent="0.35">
      <c r="A178" s="25"/>
      <c r="B178" s="30"/>
      <c r="C178" s="29"/>
      <c r="D178" s="88"/>
      <c r="E178" s="29"/>
      <c r="F178" s="29"/>
      <c r="G178" s="29"/>
      <c r="H178" s="35"/>
    </row>
    <row r="179" spans="1:8" x14ac:dyDescent="0.35">
      <c r="A179" s="25"/>
      <c r="B179" s="30"/>
      <c r="C179" s="29"/>
      <c r="D179" s="88"/>
      <c r="E179" s="29"/>
      <c r="F179" s="29"/>
      <c r="G179" s="29"/>
      <c r="H179" s="35"/>
    </row>
    <row r="180" spans="1:8" x14ac:dyDescent="0.35">
      <c r="A180" s="25"/>
      <c r="B180" s="30"/>
      <c r="C180" s="29"/>
      <c r="D180" s="88"/>
      <c r="E180" s="29"/>
      <c r="F180" s="29"/>
      <c r="G180" s="29"/>
      <c r="H180" s="35"/>
    </row>
    <row r="181" spans="1:8" x14ac:dyDescent="0.35">
      <c r="A181" s="25"/>
      <c r="B181" s="30"/>
      <c r="C181" s="29"/>
      <c r="D181" s="88"/>
      <c r="E181" s="29"/>
      <c r="F181" s="29"/>
      <c r="G181" s="29"/>
      <c r="H181" s="35"/>
    </row>
    <row r="182" spans="1:8" x14ac:dyDescent="0.35">
      <c r="A182" s="25"/>
      <c r="B182" s="30"/>
      <c r="C182" s="29"/>
      <c r="D182" s="88"/>
      <c r="E182" s="29"/>
      <c r="F182" s="29"/>
      <c r="G182" s="29"/>
      <c r="H182" s="35"/>
    </row>
    <row r="183" spans="1:8" x14ac:dyDescent="0.35">
      <c r="A183" s="25"/>
      <c r="B183" s="30"/>
      <c r="C183" s="29"/>
      <c r="D183" s="88"/>
      <c r="E183" s="29"/>
      <c r="F183" s="29"/>
      <c r="G183" s="29"/>
      <c r="H183" s="35"/>
    </row>
    <row r="184" spans="1:8" x14ac:dyDescent="0.35">
      <c r="A184" s="25"/>
      <c r="B184" s="30"/>
      <c r="C184" s="29"/>
      <c r="D184" s="88"/>
      <c r="E184" s="29"/>
      <c r="F184" s="29"/>
      <c r="G184" s="29"/>
      <c r="H184" s="35"/>
    </row>
    <row r="185" spans="1:8" x14ac:dyDescent="0.35">
      <c r="A185" s="25"/>
      <c r="B185" s="30"/>
      <c r="C185" s="29"/>
      <c r="D185" s="88"/>
      <c r="E185" s="29"/>
      <c r="F185" s="29"/>
      <c r="G185" s="29"/>
      <c r="H185" s="35"/>
    </row>
    <row r="186" spans="1:8" x14ac:dyDescent="0.35">
      <c r="A186" s="25"/>
      <c r="B186" s="30"/>
      <c r="C186" s="29"/>
      <c r="D186" s="88"/>
      <c r="E186" s="29"/>
      <c r="F186" s="29"/>
      <c r="G186" s="29"/>
      <c r="H186" s="35"/>
    </row>
    <row r="187" spans="1:8" x14ac:dyDescent="0.35">
      <c r="A187" s="25"/>
      <c r="B187" s="30"/>
      <c r="C187" s="29"/>
      <c r="D187" s="88"/>
      <c r="E187" s="29"/>
      <c r="F187" s="29"/>
      <c r="G187" s="29"/>
      <c r="H187" s="35"/>
    </row>
    <row r="188" spans="1:8" x14ac:dyDescent="0.35">
      <c r="A188" s="25"/>
      <c r="B188" s="30"/>
      <c r="C188" s="29"/>
      <c r="D188" s="88"/>
      <c r="E188" s="29"/>
      <c r="F188" s="29"/>
      <c r="G188" s="29"/>
      <c r="H188" s="35"/>
    </row>
    <row r="189" spans="1:8" x14ac:dyDescent="0.35">
      <c r="A189" s="25"/>
      <c r="B189" s="30"/>
      <c r="C189" s="29"/>
      <c r="D189" s="88"/>
      <c r="E189" s="29"/>
      <c r="F189" s="29"/>
      <c r="G189" s="29"/>
      <c r="H189" s="35"/>
    </row>
    <row r="190" spans="1:8" x14ac:dyDescent="0.35">
      <c r="A190" s="25"/>
      <c r="B190" s="30"/>
      <c r="C190" s="29"/>
      <c r="D190" s="88"/>
      <c r="E190" s="29"/>
      <c r="F190" s="29"/>
      <c r="G190" s="29"/>
      <c r="H190" s="35"/>
    </row>
    <row r="191" spans="1:8" x14ac:dyDescent="0.35">
      <c r="A191" s="25"/>
      <c r="B191" s="30"/>
      <c r="C191" s="29"/>
      <c r="D191" s="88"/>
      <c r="E191" s="29"/>
      <c r="F191" s="29"/>
      <c r="G191" s="29"/>
      <c r="H191" s="35"/>
    </row>
    <row r="192" spans="1:8" x14ac:dyDescent="0.35">
      <c r="A192" s="25"/>
      <c r="B192" s="30"/>
      <c r="C192" s="29"/>
      <c r="D192" s="88"/>
      <c r="E192" s="29"/>
      <c r="F192" s="29"/>
      <c r="G192" s="29"/>
      <c r="H192" s="35"/>
    </row>
    <row r="193" spans="1:8" x14ac:dyDescent="0.35">
      <c r="A193" s="25"/>
      <c r="B193" s="30"/>
      <c r="C193" s="29"/>
      <c r="D193" s="88"/>
      <c r="E193" s="29"/>
      <c r="F193" s="29"/>
      <c r="G193" s="29"/>
      <c r="H193" s="35"/>
    </row>
    <row r="194" spans="1:8" x14ac:dyDescent="0.35">
      <c r="A194" s="25"/>
      <c r="B194" s="30"/>
      <c r="C194" s="29"/>
      <c r="D194" s="88"/>
      <c r="E194" s="29"/>
      <c r="F194" s="29"/>
      <c r="G194" s="29"/>
      <c r="H194" s="35"/>
    </row>
    <row r="195" spans="1:8" x14ac:dyDescent="0.35">
      <c r="A195" s="25"/>
      <c r="B195" s="30"/>
      <c r="C195" s="29"/>
      <c r="D195" s="88"/>
      <c r="E195" s="29"/>
      <c r="F195" s="29"/>
      <c r="G195" s="29"/>
      <c r="H195" s="35"/>
    </row>
    <row r="196" spans="1:8" x14ac:dyDescent="0.35">
      <c r="A196" s="25"/>
      <c r="B196" s="30"/>
      <c r="C196" s="29"/>
      <c r="D196" s="88"/>
      <c r="E196" s="29"/>
      <c r="F196" s="29"/>
      <c r="G196" s="29"/>
      <c r="H196" s="35"/>
    </row>
    <row r="197" spans="1:8" x14ac:dyDescent="0.35">
      <c r="A197" s="25"/>
      <c r="B197" s="30"/>
      <c r="C197" s="29"/>
      <c r="D197" s="88"/>
      <c r="E197" s="29"/>
      <c r="F197" s="29"/>
      <c r="G197" s="29"/>
      <c r="H197" s="35"/>
    </row>
    <row r="198" spans="1:8" x14ac:dyDescent="0.35">
      <c r="A198" s="25"/>
      <c r="B198" s="30"/>
      <c r="C198" s="29"/>
      <c r="D198" s="88"/>
      <c r="E198" s="29"/>
      <c r="F198" s="29"/>
      <c r="G198" s="29"/>
      <c r="H198" s="35"/>
    </row>
    <row r="199" spans="1:8" x14ac:dyDescent="0.35">
      <c r="A199" s="25"/>
      <c r="B199" s="30"/>
      <c r="C199" s="29"/>
      <c r="D199" s="88"/>
      <c r="E199" s="29"/>
      <c r="F199" s="29"/>
      <c r="G199" s="29"/>
      <c r="H199" s="35"/>
    </row>
    <row r="200" spans="1:8" x14ac:dyDescent="0.35">
      <c r="A200" s="25"/>
      <c r="B200" s="30"/>
      <c r="C200" s="29"/>
      <c r="D200" s="88"/>
      <c r="E200" s="29"/>
      <c r="F200" s="29"/>
      <c r="G200" s="29"/>
      <c r="H200" s="35"/>
    </row>
    <row r="201" spans="1:8" x14ac:dyDescent="0.35">
      <c r="A201" s="25"/>
      <c r="B201" s="30"/>
      <c r="C201" s="29"/>
      <c r="D201" s="88"/>
      <c r="E201" s="29"/>
      <c r="F201" s="29"/>
      <c r="G201" s="29"/>
      <c r="H201" s="35"/>
    </row>
    <row r="202" spans="1:8" x14ac:dyDescent="0.35">
      <c r="A202" s="25"/>
      <c r="B202" s="30"/>
      <c r="C202" s="29"/>
      <c r="D202" s="88"/>
      <c r="E202" s="29"/>
      <c r="F202" s="29"/>
      <c r="G202" s="29"/>
      <c r="H202" s="35"/>
    </row>
    <row r="203" spans="1:8" x14ac:dyDescent="0.35">
      <c r="A203" s="25"/>
      <c r="B203" s="30"/>
      <c r="C203" s="29"/>
      <c r="D203" s="88"/>
      <c r="E203" s="29"/>
      <c r="F203" s="29"/>
      <c r="G203" s="29"/>
      <c r="H203" s="35"/>
    </row>
    <row r="204" spans="1:8" x14ac:dyDescent="0.35">
      <c r="A204" s="25"/>
      <c r="B204" s="30"/>
      <c r="C204" s="29"/>
      <c r="D204" s="88"/>
      <c r="E204" s="29"/>
      <c r="F204" s="29"/>
      <c r="G204" s="29"/>
      <c r="H204" s="35"/>
    </row>
    <row r="205" spans="1:8" x14ac:dyDescent="0.35">
      <c r="A205" s="25"/>
      <c r="B205" s="30"/>
      <c r="C205" s="29"/>
      <c r="D205" s="88"/>
      <c r="E205" s="29"/>
      <c r="F205" s="29"/>
      <c r="G205" s="29"/>
      <c r="H205" s="35"/>
    </row>
    <row r="206" spans="1:8" x14ac:dyDescent="0.35">
      <c r="A206" s="25"/>
      <c r="B206" s="30"/>
      <c r="C206" s="29"/>
      <c r="D206" s="88"/>
      <c r="E206" s="29"/>
      <c r="F206" s="29"/>
      <c r="G206" s="29"/>
      <c r="H206" s="35"/>
    </row>
    <row r="207" spans="1:8" x14ac:dyDescent="0.35">
      <c r="A207" s="25"/>
      <c r="B207" s="30"/>
      <c r="C207" s="29"/>
      <c r="D207" s="88"/>
      <c r="E207" s="29"/>
      <c r="F207" s="29"/>
      <c r="G207" s="29"/>
      <c r="H207" s="35"/>
    </row>
    <row r="208" spans="1:8" x14ac:dyDescent="0.35">
      <c r="A208" s="25"/>
      <c r="B208" s="30"/>
      <c r="C208" s="29"/>
      <c r="D208" s="88"/>
      <c r="E208" s="29"/>
      <c r="F208" s="29"/>
      <c r="G208" s="29"/>
      <c r="H208" s="35"/>
    </row>
    <row r="209" spans="1:8" x14ac:dyDescent="0.35">
      <c r="A209" s="25"/>
      <c r="B209" s="30"/>
      <c r="C209" s="29"/>
      <c r="D209" s="88"/>
      <c r="E209" s="29"/>
      <c r="F209" s="29"/>
      <c r="G209" s="29"/>
      <c r="H209" s="35"/>
    </row>
    <row r="210" spans="1:8" x14ac:dyDescent="0.35">
      <c r="A210" s="25"/>
      <c r="B210" s="30"/>
      <c r="C210" s="29"/>
      <c r="D210" s="88"/>
      <c r="E210" s="29"/>
      <c r="F210" s="29"/>
      <c r="G210" s="29"/>
      <c r="H210" s="35"/>
    </row>
    <row r="211" spans="1:8" x14ac:dyDescent="0.35">
      <c r="A211" s="25"/>
      <c r="B211" s="30"/>
      <c r="C211" s="29"/>
      <c r="D211" s="88"/>
      <c r="E211" s="29"/>
      <c r="F211" s="29"/>
      <c r="G211" s="29"/>
      <c r="H211" s="35"/>
    </row>
    <row r="212" spans="1:8" x14ac:dyDescent="0.35">
      <c r="A212" s="25"/>
      <c r="B212" s="30"/>
      <c r="C212" s="29"/>
      <c r="D212" s="88"/>
      <c r="E212" s="29"/>
      <c r="F212" s="29"/>
      <c r="G212" s="29"/>
      <c r="H212" s="35"/>
    </row>
    <row r="213" spans="1:8" x14ac:dyDescent="0.35">
      <c r="A213" s="25"/>
      <c r="B213" s="30"/>
      <c r="C213" s="29"/>
      <c r="D213" s="88"/>
      <c r="E213" s="29"/>
      <c r="F213" s="29"/>
      <c r="G213" s="29"/>
      <c r="H213" s="35"/>
    </row>
    <row r="214" spans="1:8" x14ac:dyDescent="0.35">
      <c r="A214" s="25"/>
      <c r="B214" s="30"/>
      <c r="C214" s="29"/>
      <c r="D214" s="88"/>
      <c r="E214" s="29"/>
      <c r="F214" s="29"/>
      <c r="G214" s="29"/>
      <c r="H214" s="35"/>
    </row>
    <row r="215" spans="1:8" x14ac:dyDescent="0.35">
      <c r="A215" s="25"/>
      <c r="B215" s="30"/>
      <c r="C215" s="29"/>
      <c r="D215" s="88"/>
      <c r="E215" s="29"/>
      <c r="F215" s="29"/>
      <c r="G215" s="29"/>
      <c r="H215" s="35"/>
    </row>
    <row r="216" spans="1:8" x14ac:dyDescent="0.35">
      <c r="A216" s="25"/>
      <c r="B216" s="30"/>
      <c r="C216" s="29"/>
      <c r="D216" s="88"/>
      <c r="E216" s="29"/>
      <c r="F216" s="29"/>
      <c r="G216" s="29"/>
      <c r="H216" s="35"/>
    </row>
    <row r="217" spans="1:8" x14ac:dyDescent="0.35">
      <c r="A217" s="25"/>
      <c r="B217" s="30"/>
      <c r="C217" s="29"/>
      <c r="D217" s="88"/>
      <c r="E217" s="29"/>
      <c r="F217" s="29"/>
      <c r="G217" s="29"/>
      <c r="H217" s="35"/>
    </row>
    <row r="218" spans="1:8" x14ac:dyDescent="0.35">
      <c r="A218" s="25"/>
      <c r="B218" s="30"/>
      <c r="C218" s="29"/>
      <c r="D218" s="88"/>
      <c r="E218" s="29"/>
      <c r="F218" s="29"/>
      <c r="G218" s="29"/>
      <c r="H218" s="35"/>
    </row>
    <row r="219" spans="1:8" x14ac:dyDescent="0.35">
      <c r="A219" s="25"/>
      <c r="B219" s="30"/>
      <c r="C219" s="29"/>
      <c r="D219" s="88"/>
      <c r="E219" s="29"/>
      <c r="F219" s="29"/>
      <c r="G219" s="29"/>
      <c r="H219" s="35"/>
    </row>
    <row r="220" spans="1:8" x14ac:dyDescent="0.35">
      <c r="A220" s="25"/>
      <c r="B220" s="30"/>
      <c r="C220" s="29"/>
      <c r="D220" s="88"/>
      <c r="E220" s="29"/>
      <c r="F220" s="29"/>
      <c r="G220" s="29"/>
      <c r="H220" s="35"/>
    </row>
    <row r="221" spans="1:8" x14ac:dyDescent="0.35">
      <c r="A221" s="25"/>
      <c r="B221" s="30"/>
      <c r="C221" s="29"/>
      <c r="D221" s="88"/>
      <c r="E221" s="29"/>
      <c r="F221" s="29"/>
      <c r="G221" s="29"/>
      <c r="H221" s="35"/>
    </row>
    <row r="222" spans="1:8" x14ac:dyDescent="0.35">
      <c r="A222" s="25"/>
      <c r="B222" s="30"/>
      <c r="C222" s="29"/>
      <c r="D222" s="88"/>
      <c r="E222" s="29"/>
      <c r="F222" s="29"/>
      <c r="G222" s="29"/>
      <c r="H222" s="35"/>
    </row>
    <row r="223" spans="1:8" x14ac:dyDescent="0.35">
      <c r="A223" s="25"/>
      <c r="B223" s="30"/>
      <c r="C223" s="29"/>
      <c r="D223" s="88"/>
      <c r="E223" s="29"/>
      <c r="F223" s="29"/>
      <c r="G223" s="29"/>
      <c r="H223" s="35"/>
    </row>
    <row r="224" spans="1:8" x14ac:dyDescent="0.35">
      <c r="A224" s="25"/>
      <c r="B224" s="30"/>
      <c r="C224" s="29"/>
      <c r="D224" s="88"/>
      <c r="E224" s="29"/>
      <c r="F224" s="29"/>
      <c r="G224" s="29"/>
      <c r="H224" s="35"/>
    </row>
    <row r="225" spans="1:8" x14ac:dyDescent="0.35">
      <c r="A225" s="25"/>
      <c r="B225" s="30"/>
      <c r="C225" s="29"/>
      <c r="D225" s="88"/>
      <c r="E225" s="29"/>
      <c r="F225" s="29"/>
      <c r="G225" s="29"/>
      <c r="H225" s="35"/>
    </row>
    <row r="226" spans="1:8" x14ac:dyDescent="0.35">
      <c r="A226" s="25"/>
      <c r="B226" s="30"/>
      <c r="C226" s="29"/>
      <c r="D226" s="88"/>
      <c r="E226" s="29"/>
      <c r="F226" s="29"/>
      <c r="G226" s="29"/>
      <c r="H226" s="35"/>
    </row>
    <row r="227" spans="1:8" x14ac:dyDescent="0.35">
      <c r="A227" s="25"/>
      <c r="B227" s="30"/>
      <c r="C227" s="29"/>
      <c r="D227" s="88"/>
      <c r="E227" s="29"/>
      <c r="F227" s="29"/>
      <c r="G227" s="29"/>
      <c r="H227" s="35"/>
    </row>
    <row r="228" spans="1:8" x14ac:dyDescent="0.35">
      <c r="A228" s="25"/>
      <c r="B228" s="30"/>
      <c r="C228" s="29"/>
      <c r="D228" s="88"/>
      <c r="E228" s="29"/>
      <c r="F228" s="29"/>
      <c r="G228" s="29"/>
      <c r="H228" s="35"/>
    </row>
    <row r="229" spans="1:8" x14ac:dyDescent="0.35">
      <c r="A229" s="25"/>
      <c r="B229" s="30"/>
      <c r="C229" s="29"/>
      <c r="D229" s="88"/>
      <c r="E229" s="29"/>
      <c r="F229" s="29"/>
      <c r="G229" s="29"/>
      <c r="H229" s="35"/>
    </row>
    <row r="230" spans="1:8" x14ac:dyDescent="0.35">
      <c r="A230" s="25"/>
      <c r="B230" s="30"/>
      <c r="C230" s="29"/>
      <c r="D230" s="88"/>
      <c r="E230" s="29"/>
      <c r="F230" s="29"/>
      <c r="G230" s="29"/>
      <c r="H230" s="35"/>
    </row>
    <row r="231" spans="1:8" x14ac:dyDescent="0.35">
      <c r="A231" s="25"/>
      <c r="B231" s="30"/>
      <c r="C231" s="29"/>
      <c r="D231" s="88"/>
      <c r="E231" s="29"/>
      <c r="F231" s="29"/>
      <c r="G231" s="29"/>
      <c r="H231" s="35"/>
    </row>
    <row r="232" spans="1:8" x14ac:dyDescent="0.35">
      <c r="A232" s="25"/>
      <c r="B232" s="30"/>
      <c r="C232" s="29"/>
      <c r="D232" s="88"/>
      <c r="E232" s="29"/>
      <c r="F232" s="29"/>
      <c r="G232" s="29"/>
      <c r="H232" s="35"/>
    </row>
    <row r="233" spans="1:8" x14ac:dyDescent="0.35">
      <c r="A233" s="25"/>
      <c r="B233" s="30"/>
      <c r="C233" s="29"/>
      <c r="D233" s="88"/>
      <c r="E233" s="29"/>
      <c r="F233" s="29"/>
      <c r="G233" s="29"/>
      <c r="H233" s="35"/>
    </row>
    <row r="234" spans="1:8" x14ac:dyDescent="0.35">
      <c r="A234" s="25"/>
      <c r="B234" s="30"/>
      <c r="C234" s="29"/>
      <c r="D234" s="88"/>
      <c r="E234" s="29"/>
      <c r="F234" s="29"/>
      <c r="G234" s="29"/>
      <c r="H234" s="35"/>
    </row>
    <row r="235" spans="1:8" x14ac:dyDescent="0.35">
      <c r="A235" s="25"/>
      <c r="B235" s="30"/>
      <c r="C235" s="29"/>
      <c r="D235" s="88"/>
      <c r="E235" s="29"/>
      <c r="F235" s="29"/>
      <c r="G235" s="29"/>
      <c r="H235" s="35"/>
    </row>
    <row r="236" spans="1:8" x14ac:dyDescent="0.35">
      <c r="A236" s="25"/>
      <c r="B236" s="30"/>
      <c r="C236" s="29"/>
      <c r="D236" s="88"/>
      <c r="E236" s="29"/>
      <c r="F236" s="29"/>
      <c r="G236" s="29"/>
      <c r="H236" s="35"/>
    </row>
    <row r="237" spans="1:8" x14ac:dyDescent="0.35">
      <c r="A237" s="25"/>
      <c r="B237" s="30"/>
      <c r="C237" s="29"/>
      <c r="D237" s="88"/>
      <c r="E237" s="29"/>
      <c r="F237" s="29"/>
      <c r="G237" s="29"/>
      <c r="H237" s="35"/>
    </row>
    <row r="238" spans="1:8" x14ac:dyDescent="0.35">
      <c r="A238" s="25"/>
      <c r="B238" s="30"/>
      <c r="C238" s="29"/>
      <c r="D238" s="88"/>
      <c r="E238" s="29"/>
      <c r="F238" s="29"/>
      <c r="G238" s="29"/>
      <c r="H238" s="35"/>
    </row>
    <row r="239" spans="1:8" x14ac:dyDescent="0.35">
      <c r="A239" s="25"/>
      <c r="B239" s="30"/>
      <c r="C239" s="29"/>
      <c r="D239" s="88"/>
      <c r="E239" s="29"/>
      <c r="F239" s="29"/>
      <c r="G239" s="29"/>
      <c r="H239" s="35"/>
    </row>
    <row r="240" spans="1:8" x14ac:dyDescent="0.35">
      <c r="A240" s="25"/>
      <c r="B240" s="30"/>
      <c r="C240" s="29"/>
      <c r="D240" s="88"/>
      <c r="E240" s="29"/>
      <c r="F240" s="29"/>
      <c r="G240" s="29"/>
      <c r="H240" s="35"/>
    </row>
    <row r="241" spans="1:8" x14ac:dyDescent="0.35">
      <c r="A241" s="25"/>
      <c r="B241" s="30"/>
      <c r="C241" s="29"/>
      <c r="D241" s="88"/>
      <c r="E241" s="29"/>
      <c r="F241" s="29"/>
      <c r="G241" s="29"/>
      <c r="H241" s="35"/>
    </row>
    <row r="242" spans="1:8" x14ac:dyDescent="0.35">
      <c r="A242" s="25"/>
      <c r="B242" s="30"/>
      <c r="C242" s="29"/>
      <c r="D242" s="88"/>
      <c r="E242" s="29"/>
      <c r="F242" s="29"/>
      <c r="G242" s="29"/>
      <c r="H242" s="35"/>
    </row>
    <row r="243" spans="1:8" x14ac:dyDescent="0.35">
      <c r="A243" s="25"/>
      <c r="B243" s="30"/>
      <c r="C243" s="29"/>
      <c r="D243" s="88"/>
      <c r="E243" s="29"/>
      <c r="F243" s="29"/>
      <c r="G243" s="29"/>
      <c r="H243" s="35"/>
    </row>
    <row r="244" spans="1:8" x14ac:dyDescent="0.35">
      <c r="A244" s="25"/>
      <c r="B244" s="30"/>
      <c r="C244" s="29"/>
      <c r="D244" s="88"/>
      <c r="E244" s="29"/>
      <c r="F244" s="29"/>
      <c r="G244" s="29"/>
      <c r="H244" s="35"/>
    </row>
    <row r="245" spans="1:8" x14ac:dyDescent="0.35">
      <c r="A245" s="25"/>
      <c r="B245" s="30"/>
      <c r="C245" s="29"/>
      <c r="D245" s="88"/>
      <c r="E245" s="29"/>
      <c r="F245" s="29"/>
      <c r="G245" s="29"/>
      <c r="H245" s="35"/>
    </row>
    <row r="246" spans="1:8" x14ac:dyDescent="0.35">
      <c r="A246" s="25"/>
      <c r="B246" s="30"/>
      <c r="C246" s="29"/>
      <c r="D246" s="88"/>
      <c r="E246" s="29"/>
      <c r="F246" s="29"/>
      <c r="G246" s="29"/>
      <c r="H246" s="35"/>
    </row>
    <row r="247" spans="1:8" x14ac:dyDescent="0.35">
      <c r="A247" s="25"/>
      <c r="B247" s="30"/>
      <c r="C247" s="29"/>
      <c r="D247" s="88"/>
      <c r="E247" s="29"/>
      <c r="F247" s="29"/>
      <c r="G247" s="29"/>
      <c r="H247" s="35"/>
    </row>
    <row r="248" spans="1:8" x14ac:dyDescent="0.35">
      <c r="A248" s="25"/>
      <c r="B248" s="30"/>
      <c r="C248" s="29"/>
      <c r="D248" s="88"/>
      <c r="E248" s="29"/>
      <c r="F248" s="29"/>
      <c r="G248" s="29"/>
      <c r="H248" s="35"/>
    </row>
    <row r="249" spans="1:8" x14ac:dyDescent="0.35">
      <c r="A249" s="25"/>
      <c r="B249" s="30"/>
      <c r="C249" s="29"/>
      <c r="D249" s="88"/>
      <c r="E249" s="29"/>
      <c r="F249" s="29"/>
      <c r="G249" s="29"/>
      <c r="H249" s="35"/>
    </row>
    <row r="250" spans="1:8" x14ac:dyDescent="0.35">
      <c r="A250" s="25"/>
      <c r="B250" s="30"/>
      <c r="C250" s="29"/>
      <c r="D250" s="88"/>
      <c r="E250" s="29"/>
      <c r="F250" s="29"/>
      <c r="G250" s="29"/>
      <c r="H250" s="35"/>
    </row>
    <row r="251" spans="1:8" x14ac:dyDescent="0.35">
      <c r="A251" s="25"/>
      <c r="B251" s="30"/>
      <c r="C251" s="29"/>
      <c r="D251" s="88"/>
      <c r="E251" s="29"/>
      <c r="F251" s="29"/>
      <c r="G251" s="29"/>
      <c r="H251" s="35"/>
    </row>
    <row r="252" spans="1:8" x14ac:dyDescent="0.35">
      <c r="A252" s="25"/>
      <c r="B252" s="30"/>
      <c r="C252" s="29"/>
      <c r="D252" s="88"/>
      <c r="E252" s="29"/>
      <c r="F252" s="29"/>
      <c r="G252" s="29"/>
      <c r="H252" s="35"/>
    </row>
    <row r="253" spans="1:8" x14ac:dyDescent="0.35">
      <c r="A253" s="25"/>
      <c r="B253" s="30"/>
      <c r="C253" s="29"/>
      <c r="D253" s="88"/>
      <c r="E253" s="29"/>
      <c r="F253" s="29"/>
      <c r="G253" s="29"/>
      <c r="H253" s="35"/>
    </row>
    <row r="254" spans="1:8" x14ac:dyDescent="0.35">
      <c r="A254" s="25"/>
      <c r="B254" s="30"/>
      <c r="C254" s="29"/>
      <c r="D254" s="88"/>
      <c r="E254" s="29"/>
      <c r="F254" s="29"/>
      <c r="G254" s="29"/>
      <c r="H254" s="35"/>
    </row>
    <row r="255" spans="1:8" x14ac:dyDescent="0.35">
      <c r="A255" s="25"/>
      <c r="B255" s="30"/>
      <c r="C255" s="29"/>
      <c r="D255" s="88"/>
      <c r="E255" s="29"/>
      <c r="F255" s="29"/>
      <c r="G255" s="29"/>
      <c r="H255" s="35"/>
    </row>
    <row r="256" spans="1:8" x14ac:dyDescent="0.35">
      <c r="A256" s="25"/>
      <c r="B256" s="30"/>
      <c r="C256" s="29"/>
      <c r="D256" s="88"/>
      <c r="E256" s="29"/>
      <c r="F256" s="29"/>
      <c r="G256" s="29"/>
      <c r="H256" s="35"/>
    </row>
    <row r="257" spans="1:8" x14ac:dyDescent="0.35">
      <c r="A257" s="25"/>
      <c r="B257" s="30"/>
      <c r="C257" s="29"/>
      <c r="D257" s="88"/>
      <c r="E257" s="29"/>
      <c r="F257" s="29"/>
      <c r="G257" s="29"/>
      <c r="H257" s="35"/>
    </row>
    <row r="258" spans="1:8" x14ac:dyDescent="0.35">
      <c r="A258" s="25"/>
      <c r="B258" s="30"/>
      <c r="C258" s="29"/>
      <c r="D258" s="88"/>
      <c r="E258" s="29"/>
      <c r="F258" s="29"/>
      <c r="G258" s="29"/>
      <c r="H258" s="35"/>
    </row>
    <row r="259" spans="1:8" x14ac:dyDescent="0.35">
      <c r="A259" s="25"/>
      <c r="B259" s="30"/>
      <c r="C259" s="29"/>
      <c r="D259" s="88"/>
      <c r="E259" s="29"/>
      <c r="F259" s="29"/>
      <c r="G259" s="29"/>
      <c r="H259" s="35"/>
    </row>
    <row r="260" spans="1:8" x14ac:dyDescent="0.35">
      <c r="A260" s="25"/>
      <c r="B260" s="30"/>
      <c r="C260" s="29"/>
      <c r="D260" s="88"/>
      <c r="E260" s="29"/>
      <c r="F260" s="29"/>
      <c r="G260" s="29"/>
      <c r="H260" s="35"/>
    </row>
    <row r="261" spans="1:8" x14ac:dyDescent="0.35">
      <c r="A261" s="25"/>
      <c r="B261" s="30"/>
      <c r="C261" s="29"/>
      <c r="D261" s="88"/>
      <c r="E261" s="29"/>
      <c r="F261" s="29"/>
      <c r="G261" s="29"/>
      <c r="H261" s="35"/>
    </row>
    <row r="262" spans="1:8" x14ac:dyDescent="0.35">
      <c r="A262" s="25"/>
      <c r="B262" s="30"/>
      <c r="C262" s="29"/>
      <c r="D262" s="88"/>
      <c r="E262" s="29"/>
      <c r="F262" s="29"/>
      <c r="G262" s="29"/>
      <c r="H262" s="35"/>
    </row>
    <row r="263" spans="1:8" x14ac:dyDescent="0.35">
      <c r="A263" s="25"/>
      <c r="B263" s="30"/>
      <c r="C263" s="29"/>
      <c r="D263" s="88"/>
      <c r="E263" s="29"/>
      <c r="F263" s="29"/>
      <c r="G263" s="29"/>
      <c r="H263" s="35"/>
    </row>
    <row r="264" spans="1:8" x14ac:dyDescent="0.35">
      <c r="A264" s="25"/>
      <c r="B264" s="30"/>
      <c r="C264" s="29"/>
      <c r="D264" s="88"/>
      <c r="E264" s="29"/>
      <c r="F264" s="29"/>
      <c r="G264" s="29"/>
      <c r="H264" s="35"/>
    </row>
    <row r="265" spans="1:8" x14ac:dyDescent="0.35">
      <c r="A265" s="25"/>
      <c r="B265" s="30"/>
      <c r="C265" s="29"/>
      <c r="D265" s="88"/>
      <c r="E265" s="29"/>
      <c r="F265" s="29"/>
      <c r="G265" s="29"/>
      <c r="H265" s="35"/>
    </row>
    <row r="266" spans="1:8" x14ac:dyDescent="0.35">
      <c r="A266" s="25"/>
      <c r="B266" s="30"/>
      <c r="C266" s="29"/>
      <c r="D266" s="88"/>
      <c r="E266" s="29"/>
      <c r="F266" s="29"/>
      <c r="G266" s="29"/>
      <c r="H266" s="35"/>
    </row>
    <row r="267" spans="1:8" x14ac:dyDescent="0.35">
      <c r="A267" s="25"/>
      <c r="B267" s="30"/>
      <c r="C267" s="29"/>
      <c r="D267" s="88"/>
      <c r="E267" s="29"/>
      <c r="F267" s="29"/>
      <c r="G267" s="29"/>
      <c r="H267" s="35"/>
    </row>
    <row r="268" spans="1:8" x14ac:dyDescent="0.35">
      <c r="A268" s="25"/>
      <c r="B268" s="30"/>
      <c r="C268" s="29"/>
      <c r="D268" s="88"/>
      <c r="E268" s="29"/>
      <c r="F268" s="29"/>
      <c r="G268" s="29"/>
      <c r="H268" s="35"/>
    </row>
    <row r="269" spans="1:8" x14ac:dyDescent="0.35">
      <c r="A269" s="25"/>
      <c r="B269" s="30"/>
      <c r="C269" s="29"/>
      <c r="D269" s="88"/>
      <c r="E269" s="29"/>
      <c r="F269" s="29"/>
      <c r="G269" s="29"/>
      <c r="H269" s="35"/>
    </row>
    <row r="270" spans="1:8" x14ac:dyDescent="0.35">
      <c r="A270" s="25"/>
      <c r="B270" s="30"/>
      <c r="C270" s="29"/>
      <c r="D270" s="88"/>
      <c r="E270" s="29"/>
      <c r="F270" s="29"/>
      <c r="G270" s="29"/>
      <c r="H270" s="35"/>
    </row>
    <row r="271" spans="1:8" x14ac:dyDescent="0.35">
      <c r="A271" s="25"/>
      <c r="B271" s="30"/>
      <c r="C271" s="29"/>
      <c r="D271" s="88"/>
      <c r="E271" s="29"/>
      <c r="F271" s="29"/>
      <c r="G271" s="29"/>
      <c r="H271" s="35"/>
    </row>
    <row r="272" spans="1:8" x14ac:dyDescent="0.35">
      <c r="A272" s="25"/>
      <c r="B272" s="30"/>
      <c r="C272" s="29"/>
      <c r="D272" s="88"/>
      <c r="E272" s="29"/>
      <c r="F272" s="29"/>
      <c r="G272" s="29"/>
      <c r="H272" s="35"/>
    </row>
    <row r="273" spans="1:8" x14ac:dyDescent="0.35">
      <c r="A273" s="25"/>
      <c r="B273" s="30"/>
      <c r="C273" s="29"/>
      <c r="D273" s="88"/>
      <c r="E273" s="29"/>
      <c r="F273" s="29"/>
      <c r="G273" s="29"/>
      <c r="H273" s="35"/>
    </row>
    <row r="274" spans="1:8" x14ac:dyDescent="0.35">
      <c r="A274" s="25"/>
      <c r="B274" s="30"/>
      <c r="C274" s="29"/>
      <c r="D274" s="88"/>
      <c r="E274" s="29"/>
      <c r="F274" s="29"/>
      <c r="G274" s="29"/>
      <c r="H274" s="35"/>
    </row>
    <row r="275" spans="1:8" x14ac:dyDescent="0.35">
      <c r="A275" s="25"/>
      <c r="B275" s="30"/>
      <c r="C275" s="29"/>
      <c r="D275" s="88"/>
      <c r="E275" s="29"/>
      <c r="F275" s="29"/>
      <c r="G275" s="29"/>
      <c r="H275" s="35"/>
    </row>
    <row r="276" spans="1:8" x14ac:dyDescent="0.35">
      <c r="A276" s="25"/>
      <c r="B276" s="30"/>
      <c r="C276" s="29"/>
      <c r="D276" s="88"/>
      <c r="E276" s="29"/>
      <c r="F276" s="29"/>
      <c r="G276" s="29"/>
      <c r="H276" s="35"/>
    </row>
    <row r="277" spans="1:8" x14ac:dyDescent="0.35">
      <c r="A277" s="25"/>
      <c r="B277" s="30"/>
      <c r="C277" s="29"/>
      <c r="D277" s="88"/>
      <c r="E277" s="29"/>
      <c r="F277" s="29"/>
      <c r="G277" s="29"/>
      <c r="H277" s="35"/>
    </row>
    <row r="278" spans="1:8" x14ac:dyDescent="0.35">
      <c r="A278" s="25"/>
      <c r="B278" s="30"/>
      <c r="C278" s="29"/>
      <c r="D278" s="88"/>
      <c r="E278" s="29"/>
      <c r="F278" s="29"/>
      <c r="G278" s="29"/>
      <c r="H278" s="35"/>
    </row>
    <row r="279" spans="1:8" x14ac:dyDescent="0.35">
      <c r="A279" s="25"/>
      <c r="B279" s="30"/>
      <c r="C279" s="29"/>
      <c r="D279" s="88"/>
      <c r="E279" s="29"/>
      <c r="F279" s="29"/>
      <c r="G279" s="29"/>
      <c r="H279" s="35"/>
    </row>
    <row r="280" spans="1:8" x14ac:dyDescent="0.35">
      <c r="A280" s="25"/>
      <c r="B280" s="30"/>
      <c r="C280" s="29"/>
      <c r="D280" s="88"/>
      <c r="E280" s="29"/>
      <c r="F280" s="29"/>
      <c r="G280" s="29"/>
      <c r="H280" s="35"/>
    </row>
    <row r="281" spans="1:8" x14ac:dyDescent="0.35">
      <c r="A281" s="25"/>
      <c r="B281" s="30"/>
      <c r="C281" s="29"/>
      <c r="D281" s="88"/>
      <c r="E281" s="29"/>
      <c r="F281" s="29"/>
      <c r="G281" s="29"/>
      <c r="H281" s="35"/>
    </row>
    <row r="282" spans="1:8" x14ac:dyDescent="0.35">
      <c r="A282" s="25"/>
      <c r="B282" s="30"/>
      <c r="C282" s="29"/>
      <c r="D282" s="88"/>
      <c r="E282" s="29"/>
      <c r="F282" s="29"/>
      <c r="G282" s="29"/>
      <c r="H282" s="35"/>
    </row>
    <row r="283" spans="1:8" x14ac:dyDescent="0.35">
      <c r="A283" s="25"/>
      <c r="B283" s="30"/>
      <c r="C283" s="29"/>
      <c r="D283" s="88"/>
      <c r="E283" s="29"/>
      <c r="F283" s="29"/>
      <c r="G283" s="29"/>
      <c r="H283" s="35"/>
    </row>
    <row r="284" spans="1:8" x14ac:dyDescent="0.35">
      <c r="A284" s="25"/>
      <c r="B284" s="30"/>
      <c r="C284" s="29"/>
      <c r="D284" s="88"/>
      <c r="E284" s="29"/>
      <c r="F284" s="29"/>
      <c r="G284" s="29"/>
      <c r="H284" s="35"/>
    </row>
    <row r="285" spans="1:8" x14ac:dyDescent="0.35">
      <c r="A285" s="25"/>
      <c r="B285" s="30"/>
      <c r="C285" s="29"/>
      <c r="D285" s="88"/>
      <c r="E285" s="29"/>
      <c r="F285" s="29"/>
      <c r="G285" s="29"/>
      <c r="H285" s="35"/>
    </row>
    <row r="286" spans="1:8" x14ac:dyDescent="0.35">
      <c r="A286" s="25"/>
      <c r="B286" s="30"/>
      <c r="C286" s="29"/>
      <c r="D286" s="88"/>
      <c r="E286" s="29"/>
      <c r="F286" s="29"/>
      <c r="G286" s="29"/>
      <c r="H286" s="35"/>
    </row>
    <row r="287" spans="1:8" x14ac:dyDescent="0.35">
      <c r="A287" s="25"/>
      <c r="B287" s="30"/>
      <c r="C287" s="29"/>
      <c r="D287" s="88"/>
      <c r="E287" s="29"/>
      <c r="F287" s="29"/>
      <c r="G287" s="29"/>
      <c r="H287" s="35"/>
    </row>
    <row r="288" spans="1:8" x14ac:dyDescent="0.35">
      <c r="A288" s="25"/>
      <c r="B288" s="30"/>
      <c r="C288" s="29"/>
      <c r="D288" s="88"/>
      <c r="E288" s="29"/>
      <c r="F288" s="29"/>
      <c r="G288" s="29"/>
      <c r="H288" s="35"/>
    </row>
    <row r="289" spans="1:8" x14ac:dyDescent="0.35">
      <c r="A289" s="25"/>
      <c r="B289" s="30"/>
      <c r="C289" s="29"/>
      <c r="D289" s="88"/>
      <c r="E289" s="29"/>
      <c r="F289" s="29"/>
      <c r="G289" s="29"/>
      <c r="H289" s="35"/>
    </row>
    <row r="290" spans="1:8" x14ac:dyDescent="0.35">
      <c r="A290" s="25"/>
      <c r="B290" s="30"/>
      <c r="C290" s="29"/>
      <c r="D290" s="88"/>
      <c r="E290" s="29"/>
      <c r="F290" s="29"/>
      <c r="G290" s="29"/>
      <c r="H290" s="35"/>
    </row>
    <row r="291" spans="1:8" x14ac:dyDescent="0.35">
      <c r="A291" s="25"/>
      <c r="B291" s="30"/>
      <c r="C291" s="29"/>
      <c r="D291" s="88"/>
      <c r="E291" s="29"/>
      <c r="F291" s="29"/>
      <c r="G291" s="29"/>
      <c r="H291" s="35"/>
    </row>
    <row r="292" spans="1:8" x14ac:dyDescent="0.35">
      <c r="A292" s="25"/>
      <c r="B292" s="30"/>
      <c r="C292" s="29"/>
      <c r="D292" s="88"/>
      <c r="E292" s="29"/>
      <c r="F292" s="29"/>
      <c r="G292" s="29"/>
      <c r="H292" s="35"/>
    </row>
    <row r="293" spans="1:8" x14ac:dyDescent="0.35">
      <c r="A293" s="25"/>
      <c r="B293" s="30"/>
      <c r="C293" s="29"/>
      <c r="D293" s="88"/>
      <c r="E293" s="29"/>
      <c r="F293" s="29"/>
      <c r="G293" s="29"/>
      <c r="H293" s="35"/>
    </row>
    <row r="294" spans="1:8" x14ac:dyDescent="0.35">
      <c r="A294" s="25"/>
      <c r="B294" s="30"/>
      <c r="C294" s="29"/>
      <c r="D294" s="88"/>
      <c r="E294" s="29"/>
      <c r="F294" s="29"/>
      <c r="G294" s="29"/>
      <c r="H294" s="35"/>
    </row>
    <row r="295" spans="1:8" x14ac:dyDescent="0.35">
      <c r="A295" s="25"/>
      <c r="B295" s="30"/>
      <c r="C295" s="29"/>
      <c r="D295" s="88"/>
      <c r="E295" s="29"/>
      <c r="F295" s="29"/>
      <c r="G295" s="29"/>
      <c r="H295" s="35"/>
    </row>
    <row r="296" spans="1:8" x14ac:dyDescent="0.35">
      <c r="A296" s="25"/>
      <c r="B296" s="30"/>
      <c r="C296" s="29"/>
      <c r="D296" s="88"/>
      <c r="E296" s="29"/>
      <c r="F296" s="29"/>
      <c r="G296" s="29"/>
      <c r="H296" s="35"/>
    </row>
    <row r="297" spans="1:8" x14ac:dyDescent="0.35">
      <c r="A297" s="25"/>
      <c r="B297" s="30"/>
      <c r="C297" s="29"/>
      <c r="D297" s="88"/>
      <c r="E297" s="29"/>
      <c r="F297" s="29"/>
      <c r="G297" s="29"/>
      <c r="H297" s="35"/>
    </row>
    <row r="298" spans="1:8" x14ac:dyDescent="0.35">
      <c r="A298" s="25"/>
      <c r="B298" s="30"/>
      <c r="C298" s="29"/>
      <c r="D298" s="88"/>
      <c r="E298" s="29"/>
      <c r="F298" s="29"/>
      <c r="G298" s="29"/>
      <c r="H298" s="35"/>
    </row>
    <row r="299" spans="1:8" x14ac:dyDescent="0.35">
      <c r="A299" s="25"/>
      <c r="B299" s="30"/>
      <c r="C299" s="29"/>
      <c r="D299" s="88"/>
      <c r="E299" s="29"/>
      <c r="F299" s="29"/>
      <c r="G299" s="29"/>
      <c r="H299" s="35"/>
    </row>
    <row r="300" spans="1:8" x14ac:dyDescent="0.35">
      <c r="A300" s="25"/>
      <c r="B300" s="30"/>
      <c r="C300" s="29"/>
      <c r="D300" s="88"/>
      <c r="E300" s="29"/>
      <c r="F300" s="29"/>
      <c r="G300" s="29"/>
      <c r="H300" s="35"/>
    </row>
    <row r="301" spans="1:8" x14ac:dyDescent="0.35">
      <c r="A301" s="25"/>
      <c r="B301" s="30"/>
      <c r="C301" s="29"/>
      <c r="D301" s="88"/>
      <c r="E301" s="29"/>
      <c r="F301" s="29"/>
      <c r="G301" s="29"/>
      <c r="H301" s="35"/>
    </row>
    <row r="302" spans="1:8" x14ac:dyDescent="0.35">
      <c r="A302" s="25"/>
      <c r="B302" s="30"/>
      <c r="C302" s="29"/>
      <c r="D302" s="88"/>
      <c r="E302" s="29"/>
      <c r="F302" s="29"/>
      <c r="G302" s="29"/>
      <c r="H302" s="35"/>
    </row>
    <row r="303" spans="1:8" x14ac:dyDescent="0.35">
      <c r="A303" s="25"/>
      <c r="B303" s="30"/>
      <c r="C303" s="29"/>
      <c r="D303" s="88"/>
      <c r="E303" s="29"/>
      <c r="F303" s="29"/>
      <c r="G303" s="29"/>
      <c r="H303" s="35"/>
    </row>
    <row r="304" spans="1:8" x14ac:dyDescent="0.35">
      <c r="A304" s="25"/>
      <c r="B304" s="30"/>
      <c r="C304" s="29"/>
      <c r="D304" s="88"/>
      <c r="E304" s="29"/>
      <c r="F304" s="29"/>
      <c r="G304" s="29"/>
      <c r="H304" s="35"/>
    </row>
    <row r="305" spans="1:8" x14ac:dyDescent="0.35">
      <c r="A305" s="25"/>
      <c r="B305" s="30"/>
      <c r="C305" s="29"/>
      <c r="D305" s="88"/>
      <c r="E305" s="29"/>
      <c r="F305" s="29"/>
      <c r="G305" s="29"/>
      <c r="H305" s="35"/>
    </row>
    <row r="306" spans="1:8" x14ac:dyDescent="0.35">
      <c r="A306" s="25"/>
      <c r="B306" s="30"/>
      <c r="C306" s="29"/>
      <c r="D306" s="88"/>
      <c r="E306" s="29"/>
      <c r="F306" s="29"/>
      <c r="G306" s="29"/>
      <c r="H306" s="35"/>
    </row>
    <row r="307" spans="1:8" x14ac:dyDescent="0.35">
      <c r="A307" s="25"/>
      <c r="B307" s="30"/>
      <c r="C307" s="29"/>
      <c r="D307" s="88"/>
      <c r="E307" s="29"/>
      <c r="F307" s="29"/>
      <c r="G307" s="29"/>
      <c r="H307" s="35"/>
    </row>
    <row r="308" spans="1:8" x14ac:dyDescent="0.35">
      <c r="A308" s="25"/>
      <c r="B308" s="30"/>
      <c r="C308" s="29"/>
      <c r="D308" s="88"/>
      <c r="E308" s="29"/>
      <c r="F308" s="29"/>
      <c r="G308" s="29"/>
      <c r="H308" s="35"/>
    </row>
    <row r="309" spans="1:8" x14ac:dyDescent="0.35">
      <c r="A309" s="25"/>
      <c r="B309" s="30"/>
      <c r="C309" s="29"/>
      <c r="D309" s="88"/>
      <c r="E309" s="29"/>
      <c r="F309" s="29"/>
      <c r="G309" s="29"/>
      <c r="H309" s="35"/>
    </row>
    <row r="310" spans="1:8" x14ac:dyDescent="0.35">
      <c r="A310" s="25"/>
      <c r="B310" s="30"/>
      <c r="C310" s="29"/>
      <c r="D310" s="88"/>
      <c r="E310" s="29"/>
      <c r="F310" s="29"/>
      <c r="G310" s="29"/>
      <c r="H310" s="35"/>
    </row>
    <row r="311" spans="1:8" x14ac:dyDescent="0.35">
      <c r="A311" s="25"/>
      <c r="B311" s="30"/>
      <c r="C311" s="29"/>
      <c r="D311" s="88"/>
      <c r="E311" s="29"/>
      <c r="F311" s="29"/>
      <c r="G311" s="29"/>
      <c r="H311" s="35"/>
    </row>
    <row r="312" spans="1:8" x14ac:dyDescent="0.35">
      <c r="A312" s="25"/>
      <c r="B312" s="30"/>
      <c r="C312" s="29"/>
      <c r="D312" s="88"/>
      <c r="E312" s="29"/>
      <c r="F312" s="29"/>
      <c r="G312" s="29"/>
      <c r="H312" s="35"/>
    </row>
    <row r="313" spans="1:8" x14ac:dyDescent="0.35">
      <c r="A313" s="25"/>
      <c r="B313" s="30"/>
      <c r="C313" s="29"/>
      <c r="D313" s="88"/>
      <c r="E313" s="29"/>
      <c r="F313" s="29"/>
      <c r="G313" s="29"/>
      <c r="H313" s="35"/>
    </row>
    <row r="314" spans="1:8" x14ac:dyDescent="0.35">
      <c r="A314" s="25"/>
      <c r="B314" s="30"/>
      <c r="C314" s="29"/>
      <c r="D314" s="88"/>
      <c r="E314" s="29"/>
      <c r="F314" s="29"/>
      <c r="G314" s="29"/>
      <c r="H314" s="35"/>
    </row>
    <row r="315" spans="1:8" x14ac:dyDescent="0.35">
      <c r="A315" s="25"/>
      <c r="B315" s="30"/>
      <c r="C315" s="29"/>
      <c r="D315" s="88"/>
      <c r="E315" s="29"/>
      <c r="F315" s="29"/>
      <c r="G315" s="29"/>
      <c r="H315" s="35"/>
    </row>
    <row r="316" spans="1:8" x14ac:dyDescent="0.35">
      <c r="A316" s="25"/>
      <c r="B316" s="30"/>
      <c r="C316" s="29"/>
      <c r="D316" s="88"/>
      <c r="E316" s="29"/>
      <c r="F316" s="29"/>
      <c r="G316" s="29"/>
      <c r="H316" s="35"/>
    </row>
    <row r="317" spans="1:8" x14ac:dyDescent="0.35">
      <c r="A317" s="25"/>
      <c r="B317" s="30"/>
      <c r="C317" s="29"/>
      <c r="D317" s="88"/>
      <c r="E317" s="29"/>
      <c r="F317" s="29"/>
      <c r="G317" s="29"/>
      <c r="H317" s="35"/>
    </row>
    <row r="318" spans="1:8" x14ac:dyDescent="0.35">
      <c r="A318" s="25"/>
      <c r="B318" s="30"/>
      <c r="C318" s="29"/>
      <c r="D318" s="88"/>
      <c r="E318" s="29"/>
      <c r="F318" s="29"/>
      <c r="G318" s="29"/>
      <c r="H318" s="35"/>
    </row>
    <row r="319" spans="1:8" x14ac:dyDescent="0.35">
      <c r="A319" s="25"/>
      <c r="B319" s="30"/>
      <c r="C319" s="29"/>
      <c r="D319" s="88"/>
      <c r="E319" s="29"/>
      <c r="F319" s="29"/>
      <c r="G319" s="29"/>
      <c r="H319" s="35"/>
    </row>
    <row r="320" spans="1:8" x14ac:dyDescent="0.35">
      <c r="A320" s="25"/>
      <c r="B320" s="30"/>
      <c r="C320" s="29"/>
      <c r="D320" s="88"/>
      <c r="E320" s="29"/>
      <c r="F320" s="29"/>
      <c r="G320" s="29"/>
      <c r="H320" s="35"/>
    </row>
    <row r="321" spans="1:8" x14ac:dyDescent="0.35">
      <c r="A321" s="25"/>
      <c r="B321" s="30"/>
      <c r="C321" s="29"/>
      <c r="D321" s="88"/>
      <c r="E321" s="29"/>
      <c r="F321" s="29"/>
      <c r="G321" s="29"/>
      <c r="H321" s="35"/>
    </row>
    <row r="322" spans="1:8" x14ac:dyDescent="0.35">
      <c r="A322" s="25"/>
      <c r="B322" s="30"/>
      <c r="C322" s="29"/>
      <c r="D322" s="88"/>
      <c r="E322" s="29"/>
      <c r="F322" s="29"/>
      <c r="G322" s="29"/>
      <c r="H322" s="35"/>
    </row>
    <row r="323" spans="1:8" x14ac:dyDescent="0.35">
      <c r="A323" s="25"/>
      <c r="B323" s="30"/>
      <c r="C323" s="29"/>
      <c r="D323" s="88"/>
      <c r="E323" s="29"/>
      <c r="F323" s="29"/>
      <c r="G323" s="29"/>
      <c r="H323" s="35"/>
    </row>
    <row r="324" spans="1:8" x14ac:dyDescent="0.35">
      <c r="A324" s="25"/>
      <c r="B324" s="30"/>
      <c r="C324" s="29"/>
      <c r="D324" s="88"/>
      <c r="E324" s="29"/>
      <c r="F324" s="29"/>
      <c r="G324" s="29"/>
      <c r="H324" s="35"/>
    </row>
    <row r="325" spans="1:8" x14ac:dyDescent="0.35">
      <c r="A325" s="25"/>
      <c r="B325" s="30"/>
      <c r="C325" s="29"/>
      <c r="D325" s="88"/>
      <c r="E325" s="29"/>
      <c r="F325" s="29"/>
      <c r="G325" s="29"/>
      <c r="H325" s="35"/>
    </row>
    <row r="326" spans="1:8" x14ac:dyDescent="0.35">
      <c r="A326" s="25"/>
      <c r="B326" s="30"/>
      <c r="C326" s="29"/>
      <c r="D326" s="88"/>
      <c r="E326" s="29"/>
      <c r="F326" s="29"/>
      <c r="G326" s="29"/>
      <c r="H326" s="35"/>
    </row>
    <row r="327" spans="1:8" x14ac:dyDescent="0.35">
      <c r="A327" s="25"/>
      <c r="B327" s="30"/>
      <c r="C327" s="29"/>
      <c r="D327" s="88"/>
      <c r="E327" s="29"/>
      <c r="F327" s="29"/>
      <c r="G327" s="29"/>
      <c r="H327" s="35"/>
    </row>
    <row r="328" spans="1:8" x14ac:dyDescent="0.35">
      <c r="A328" s="25"/>
      <c r="B328" s="30"/>
      <c r="C328" s="29"/>
      <c r="D328" s="88"/>
      <c r="E328" s="29"/>
      <c r="F328" s="29"/>
      <c r="G328" s="29"/>
      <c r="H328" s="35"/>
    </row>
    <row r="329" spans="1:8" x14ac:dyDescent="0.35">
      <c r="A329" s="25"/>
      <c r="B329" s="30"/>
      <c r="C329" s="29"/>
      <c r="D329" s="88"/>
      <c r="E329" s="29"/>
      <c r="F329" s="29"/>
      <c r="G329" s="29"/>
      <c r="H329" s="35"/>
    </row>
    <row r="330" spans="1:8" x14ac:dyDescent="0.35">
      <c r="A330" s="25"/>
      <c r="B330" s="30"/>
      <c r="C330" s="29"/>
      <c r="D330" s="88"/>
      <c r="E330" s="29"/>
      <c r="F330" s="29"/>
      <c r="G330" s="29"/>
      <c r="H330" s="35"/>
    </row>
    <row r="331" spans="1:8" x14ac:dyDescent="0.35">
      <c r="A331" s="25"/>
      <c r="B331" s="30"/>
      <c r="C331" s="29"/>
      <c r="D331" s="88"/>
      <c r="E331" s="29"/>
      <c r="F331" s="29"/>
      <c r="G331" s="29"/>
      <c r="H331" s="35"/>
    </row>
    <row r="332" spans="1:8" x14ac:dyDescent="0.35">
      <c r="A332" s="25"/>
      <c r="B332" s="30"/>
      <c r="C332" s="29"/>
      <c r="D332" s="88"/>
      <c r="E332" s="29"/>
      <c r="F332" s="29"/>
      <c r="G332" s="29"/>
      <c r="H332" s="35"/>
    </row>
    <row r="333" spans="1:8" x14ac:dyDescent="0.35">
      <c r="A333" s="25"/>
      <c r="B333" s="30"/>
      <c r="C333" s="29"/>
      <c r="D333" s="88"/>
      <c r="E333" s="29"/>
      <c r="F333" s="29"/>
      <c r="G333" s="29"/>
      <c r="H333" s="35"/>
    </row>
    <row r="334" spans="1:8" x14ac:dyDescent="0.35">
      <c r="A334" s="25"/>
      <c r="B334" s="30"/>
      <c r="C334" s="29"/>
      <c r="D334" s="88"/>
      <c r="E334" s="29"/>
      <c r="F334" s="29"/>
      <c r="G334" s="29"/>
      <c r="H334" s="35"/>
    </row>
    <row r="335" spans="1:8" x14ac:dyDescent="0.35">
      <c r="A335" s="25"/>
      <c r="B335" s="30"/>
      <c r="C335" s="29"/>
      <c r="D335" s="88"/>
      <c r="E335" s="29"/>
      <c r="F335" s="29"/>
      <c r="G335" s="29"/>
      <c r="H335" s="35"/>
    </row>
    <row r="336" spans="1:8" x14ac:dyDescent="0.35">
      <c r="A336" s="25"/>
      <c r="B336" s="30"/>
      <c r="C336" s="29"/>
      <c r="D336" s="88"/>
      <c r="E336" s="29"/>
      <c r="F336" s="29"/>
      <c r="G336" s="29"/>
      <c r="H336" s="35"/>
    </row>
    <row r="337" spans="1:8" x14ac:dyDescent="0.35">
      <c r="A337" s="25"/>
      <c r="B337" s="30"/>
      <c r="C337" s="29"/>
      <c r="D337" s="88"/>
      <c r="E337" s="29"/>
      <c r="F337" s="29"/>
      <c r="G337" s="29"/>
      <c r="H337" s="35"/>
    </row>
    <row r="338" spans="1:8" x14ac:dyDescent="0.35">
      <c r="A338" s="25"/>
      <c r="B338" s="30"/>
      <c r="C338" s="29"/>
      <c r="D338" s="88"/>
      <c r="E338" s="29"/>
      <c r="F338" s="29"/>
      <c r="G338" s="29"/>
      <c r="H338" s="35"/>
    </row>
    <row r="339" spans="1:8" x14ac:dyDescent="0.35">
      <c r="A339" s="25"/>
      <c r="B339" s="30"/>
      <c r="C339" s="29"/>
      <c r="D339" s="88"/>
      <c r="E339" s="29"/>
      <c r="F339" s="29"/>
      <c r="G339" s="29"/>
      <c r="H339" s="35"/>
    </row>
    <row r="340" spans="1:8" x14ac:dyDescent="0.35">
      <c r="A340" s="25"/>
      <c r="B340" s="30"/>
      <c r="C340" s="29"/>
      <c r="D340" s="88"/>
      <c r="E340" s="29"/>
      <c r="F340" s="29"/>
      <c r="G340" s="29"/>
      <c r="H340" s="35"/>
    </row>
    <row r="341" spans="1:8" x14ac:dyDescent="0.35">
      <c r="A341" s="25"/>
      <c r="B341" s="30"/>
      <c r="C341" s="29"/>
      <c r="D341" s="88"/>
      <c r="E341" s="29"/>
      <c r="F341" s="29"/>
      <c r="G341" s="29"/>
      <c r="H341" s="35"/>
    </row>
    <row r="342" spans="1:8" x14ac:dyDescent="0.35">
      <c r="A342" s="25"/>
      <c r="B342" s="30"/>
      <c r="C342" s="29"/>
      <c r="D342" s="88"/>
      <c r="E342" s="29"/>
      <c r="F342" s="29"/>
      <c r="G342" s="29"/>
      <c r="H342" s="35"/>
    </row>
    <row r="343" spans="1:8" x14ac:dyDescent="0.35">
      <c r="A343" s="25"/>
      <c r="B343" s="30"/>
      <c r="C343" s="29"/>
      <c r="D343" s="88"/>
      <c r="E343" s="29"/>
      <c r="F343" s="29"/>
      <c r="G343" s="29"/>
      <c r="H343" s="35"/>
    </row>
    <row r="344" spans="1:8" x14ac:dyDescent="0.35">
      <c r="A344" s="25"/>
      <c r="B344" s="30"/>
      <c r="C344" s="29"/>
      <c r="D344" s="88"/>
      <c r="E344" s="29"/>
      <c r="F344" s="29"/>
      <c r="G344" s="29"/>
      <c r="H344" s="35"/>
    </row>
    <row r="345" spans="1:8" x14ac:dyDescent="0.35">
      <c r="A345" s="25"/>
      <c r="B345" s="30"/>
      <c r="C345" s="29"/>
      <c r="D345" s="88"/>
      <c r="E345" s="29"/>
      <c r="F345" s="29"/>
      <c r="G345" s="29"/>
      <c r="H345" s="35"/>
    </row>
    <row r="346" spans="1:8" x14ac:dyDescent="0.35">
      <c r="A346" s="25"/>
      <c r="B346" s="30"/>
      <c r="C346" s="29"/>
      <c r="D346" s="88"/>
      <c r="E346" s="29"/>
      <c r="F346" s="29"/>
      <c r="G346" s="29"/>
      <c r="H346" s="35"/>
    </row>
    <row r="347" spans="1:8" x14ac:dyDescent="0.35">
      <c r="A347" s="25"/>
      <c r="B347" s="30"/>
      <c r="C347" s="29"/>
      <c r="D347" s="88"/>
      <c r="E347" s="29"/>
      <c r="F347" s="29"/>
      <c r="G347" s="29"/>
      <c r="H347" s="35"/>
    </row>
    <row r="348" spans="1:8" x14ac:dyDescent="0.35">
      <c r="A348" s="25"/>
      <c r="B348" s="30"/>
      <c r="C348" s="29"/>
      <c r="D348" s="88"/>
      <c r="E348" s="29"/>
      <c r="F348" s="29"/>
      <c r="G348" s="29"/>
      <c r="H348" s="35"/>
    </row>
    <row r="349" spans="1:8" x14ac:dyDescent="0.35">
      <c r="A349" s="25"/>
      <c r="B349" s="30"/>
      <c r="C349" s="29"/>
      <c r="D349" s="88"/>
      <c r="E349" s="29"/>
      <c r="F349" s="29"/>
      <c r="G349" s="29"/>
      <c r="H349" s="35"/>
    </row>
    <row r="350" spans="1:8" x14ac:dyDescent="0.35">
      <c r="A350" s="25"/>
      <c r="B350" s="30"/>
      <c r="C350" s="29"/>
      <c r="D350" s="88"/>
      <c r="E350" s="29"/>
      <c r="F350" s="29"/>
      <c r="G350" s="29"/>
      <c r="H350" s="35"/>
    </row>
    <row r="351" spans="1:8" x14ac:dyDescent="0.35">
      <c r="A351" s="25"/>
      <c r="B351" s="30"/>
      <c r="C351" s="29"/>
      <c r="D351" s="88"/>
      <c r="E351" s="29"/>
      <c r="F351" s="29"/>
      <c r="G351" s="29"/>
      <c r="H351" s="35"/>
    </row>
    <row r="352" spans="1:8" x14ac:dyDescent="0.35">
      <c r="A352" s="25"/>
      <c r="B352" s="30"/>
      <c r="C352" s="29"/>
      <c r="D352" s="88"/>
      <c r="E352" s="29"/>
      <c r="F352" s="29"/>
      <c r="G352" s="29"/>
      <c r="H352" s="35"/>
    </row>
    <row r="353" spans="1:8" x14ac:dyDescent="0.35">
      <c r="A353" s="25"/>
      <c r="B353" s="30"/>
      <c r="C353" s="29"/>
      <c r="D353" s="88"/>
      <c r="E353" s="29"/>
      <c r="F353" s="29"/>
      <c r="G353" s="29"/>
      <c r="H353" s="35"/>
    </row>
    <row r="354" spans="1:8" x14ac:dyDescent="0.35">
      <c r="A354" s="25"/>
      <c r="B354" s="30"/>
      <c r="C354" s="29"/>
      <c r="D354" s="88"/>
      <c r="E354" s="29"/>
      <c r="F354" s="29"/>
      <c r="G354" s="29"/>
      <c r="H354" s="35"/>
    </row>
    <row r="355" spans="1:8" x14ac:dyDescent="0.35">
      <c r="A355" s="25"/>
      <c r="B355" s="30"/>
      <c r="C355" s="29"/>
      <c r="D355" s="88"/>
      <c r="E355" s="29"/>
      <c r="F355" s="29"/>
      <c r="G355" s="29"/>
      <c r="H355" s="35"/>
    </row>
    <row r="356" spans="1:8" x14ac:dyDescent="0.35">
      <c r="A356" s="25"/>
      <c r="B356" s="30"/>
      <c r="C356" s="29"/>
      <c r="D356" s="88"/>
      <c r="E356" s="29"/>
      <c r="F356" s="29"/>
      <c r="G356" s="29"/>
      <c r="H356" s="35"/>
    </row>
    <row r="357" spans="1:8" x14ac:dyDescent="0.35">
      <c r="A357" s="25"/>
      <c r="B357" s="30"/>
      <c r="C357" s="29"/>
      <c r="D357" s="88"/>
      <c r="E357" s="29"/>
      <c r="F357" s="29"/>
      <c r="G357" s="29"/>
      <c r="H357" s="35"/>
    </row>
    <row r="358" spans="1:8" x14ac:dyDescent="0.35">
      <c r="A358" s="25"/>
      <c r="B358" s="30"/>
      <c r="C358" s="29"/>
      <c r="D358" s="88"/>
      <c r="E358" s="29"/>
      <c r="F358" s="29"/>
      <c r="G358" s="29"/>
      <c r="H358" s="35"/>
    </row>
    <row r="359" spans="1:8" x14ac:dyDescent="0.35">
      <c r="A359" s="25"/>
      <c r="B359" s="30"/>
      <c r="C359" s="29"/>
      <c r="D359" s="88"/>
      <c r="E359" s="29"/>
      <c r="F359" s="29"/>
      <c r="G359" s="29"/>
      <c r="H359" s="35"/>
    </row>
    <row r="360" spans="1:8" x14ac:dyDescent="0.35">
      <c r="A360" s="25"/>
      <c r="B360" s="30"/>
      <c r="C360" s="29"/>
      <c r="D360" s="88"/>
      <c r="E360" s="29"/>
      <c r="F360" s="29"/>
      <c r="G360" s="29"/>
      <c r="H360" s="35"/>
    </row>
    <row r="361" spans="1:8" x14ac:dyDescent="0.35">
      <c r="A361" s="25"/>
      <c r="B361" s="30"/>
      <c r="C361" s="29"/>
      <c r="D361" s="88"/>
      <c r="E361" s="29"/>
      <c r="F361" s="29"/>
      <c r="G361" s="29"/>
      <c r="H361" s="35"/>
    </row>
    <row r="362" spans="1:8" x14ac:dyDescent="0.35">
      <c r="A362" s="25"/>
      <c r="B362" s="30"/>
      <c r="C362" s="29"/>
      <c r="D362" s="88"/>
      <c r="E362" s="29"/>
      <c r="F362" s="29"/>
      <c r="G362" s="29"/>
      <c r="H362" s="35"/>
    </row>
    <row r="363" spans="1:8" x14ac:dyDescent="0.35">
      <c r="A363" s="25"/>
      <c r="B363" s="30"/>
      <c r="C363" s="29"/>
      <c r="D363" s="88"/>
      <c r="E363" s="29"/>
      <c r="F363" s="29"/>
      <c r="G363" s="29"/>
      <c r="H363" s="35"/>
    </row>
    <row r="364" spans="1:8" x14ac:dyDescent="0.35">
      <c r="A364" s="25"/>
      <c r="B364" s="30"/>
      <c r="C364" s="29"/>
      <c r="D364" s="88"/>
      <c r="E364" s="29"/>
      <c r="F364" s="29"/>
      <c r="G364" s="29"/>
      <c r="H364" s="35"/>
    </row>
    <row r="365" spans="1:8" x14ac:dyDescent="0.35">
      <c r="A365" s="25"/>
      <c r="B365" s="30"/>
      <c r="C365" s="29"/>
      <c r="D365" s="88"/>
      <c r="E365" s="29"/>
      <c r="F365" s="29"/>
      <c r="G365" s="29"/>
      <c r="H365" s="35"/>
    </row>
    <row r="366" spans="1:8" x14ac:dyDescent="0.35">
      <c r="A366" s="25"/>
      <c r="B366" s="30"/>
      <c r="C366" s="29"/>
      <c r="D366" s="88"/>
      <c r="E366" s="29"/>
      <c r="F366" s="29"/>
      <c r="G366" s="29"/>
      <c r="H366" s="35"/>
    </row>
    <row r="367" spans="1:8" x14ac:dyDescent="0.35">
      <c r="A367" s="25"/>
      <c r="B367" s="30"/>
      <c r="C367" s="29"/>
      <c r="D367" s="88"/>
      <c r="E367" s="29"/>
      <c r="F367" s="29"/>
      <c r="G367" s="29"/>
      <c r="H367" s="35"/>
    </row>
    <row r="368" spans="1:8" x14ac:dyDescent="0.35">
      <c r="A368" s="25"/>
      <c r="B368" s="30"/>
      <c r="C368" s="29"/>
      <c r="D368" s="88"/>
      <c r="E368" s="29"/>
      <c r="F368" s="29"/>
      <c r="G368" s="29"/>
      <c r="H368" s="35"/>
    </row>
    <row r="369" spans="1:8" x14ac:dyDescent="0.35">
      <c r="A369" s="25"/>
      <c r="B369" s="30"/>
      <c r="C369" s="29"/>
      <c r="D369" s="88"/>
      <c r="E369" s="29"/>
      <c r="F369" s="29"/>
      <c r="G369" s="29"/>
      <c r="H369" s="35"/>
    </row>
    <row r="370" spans="1:8" x14ac:dyDescent="0.35">
      <c r="A370" s="25"/>
      <c r="B370" s="30"/>
      <c r="C370" s="29"/>
      <c r="D370" s="88"/>
      <c r="E370" s="29"/>
      <c r="F370" s="29"/>
      <c r="G370" s="29"/>
      <c r="H370" s="35"/>
    </row>
    <row r="371" spans="1:8" x14ac:dyDescent="0.35">
      <c r="A371" s="25"/>
      <c r="B371" s="30"/>
      <c r="C371" s="29"/>
      <c r="D371" s="88"/>
      <c r="E371" s="29"/>
      <c r="F371" s="29"/>
      <c r="G371" s="29"/>
      <c r="H371" s="35"/>
    </row>
    <row r="372" spans="1:8" x14ac:dyDescent="0.35">
      <c r="A372" s="25"/>
      <c r="B372" s="30"/>
      <c r="C372" s="29"/>
      <c r="D372" s="88"/>
      <c r="E372" s="29"/>
      <c r="F372" s="29"/>
      <c r="G372" s="29"/>
      <c r="H372" s="35"/>
    </row>
    <row r="373" spans="1:8" x14ac:dyDescent="0.35">
      <c r="A373" s="25"/>
      <c r="B373" s="30"/>
      <c r="C373" s="29"/>
      <c r="D373" s="88"/>
      <c r="E373" s="29"/>
      <c r="F373" s="29"/>
      <c r="G373" s="29"/>
      <c r="H373" s="35"/>
    </row>
    <row r="374" spans="1:8" x14ac:dyDescent="0.35">
      <c r="A374" s="25"/>
      <c r="B374" s="30"/>
      <c r="C374" s="29"/>
      <c r="D374" s="88"/>
      <c r="E374" s="29"/>
      <c r="F374" s="29"/>
      <c r="G374" s="29"/>
      <c r="H374" s="35"/>
    </row>
    <row r="375" spans="1:8" x14ac:dyDescent="0.35">
      <c r="A375" s="25"/>
      <c r="B375" s="30"/>
      <c r="C375" s="29"/>
      <c r="D375" s="88"/>
      <c r="E375" s="29"/>
      <c r="F375" s="29"/>
      <c r="G375" s="29"/>
      <c r="H375" s="35"/>
    </row>
    <row r="376" spans="1:8" x14ac:dyDescent="0.35">
      <c r="A376" s="25"/>
      <c r="B376" s="30"/>
      <c r="C376" s="29"/>
      <c r="D376" s="88"/>
      <c r="E376" s="29"/>
      <c r="F376" s="29"/>
      <c r="G376" s="29"/>
      <c r="H376" s="35"/>
    </row>
    <row r="377" spans="1:8" x14ac:dyDescent="0.35">
      <c r="A377" s="25"/>
      <c r="B377" s="30"/>
      <c r="C377" s="29"/>
      <c r="D377" s="88"/>
      <c r="E377" s="29"/>
      <c r="F377" s="29"/>
      <c r="G377" s="29"/>
      <c r="H377" s="35"/>
    </row>
    <row r="378" spans="1:8" x14ac:dyDescent="0.35">
      <c r="A378" s="25"/>
      <c r="B378" s="30"/>
      <c r="C378" s="29"/>
      <c r="D378" s="88"/>
      <c r="E378" s="29"/>
      <c r="F378" s="29"/>
      <c r="G378" s="29"/>
      <c r="H378" s="35"/>
    </row>
    <row r="379" spans="1:8" x14ac:dyDescent="0.35">
      <c r="A379" s="25"/>
      <c r="B379" s="30"/>
      <c r="C379" s="29"/>
      <c r="D379" s="88"/>
      <c r="E379" s="29"/>
      <c r="F379" s="29"/>
      <c r="G379" s="29"/>
      <c r="H379" s="35"/>
    </row>
    <row r="380" spans="1:8" x14ac:dyDescent="0.35">
      <c r="A380" s="25"/>
      <c r="B380" s="30"/>
      <c r="C380" s="29"/>
      <c r="D380" s="88"/>
      <c r="E380" s="29"/>
      <c r="F380" s="29"/>
      <c r="G380" s="29"/>
      <c r="H380" s="35"/>
    </row>
    <row r="381" spans="1:8" x14ac:dyDescent="0.35">
      <c r="A381" s="25"/>
      <c r="B381" s="30"/>
      <c r="C381" s="29"/>
      <c r="D381" s="88"/>
      <c r="E381" s="29"/>
      <c r="F381" s="29"/>
      <c r="G381" s="29"/>
      <c r="H381" s="35"/>
    </row>
    <row r="382" spans="1:8" x14ac:dyDescent="0.35">
      <c r="A382" s="25"/>
      <c r="B382" s="30"/>
      <c r="C382" s="29"/>
      <c r="D382" s="88"/>
      <c r="E382" s="29"/>
      <c r="F382" s="29"/>
      <c r="G382" s="29"/>
      <c r="H382" s="35"/>
    </row>
    <row r="383" spans="1:8" x14ac:dyDescent="0.35">
      <c r="A383" s="25"/>
      <c r="B383" s="30"/>
      <c r="C383" s="29"/>
      <c r="D383" s="88"/>
      <c r="E383" s="29"/>
      <c r="F383" s="29"/>
      <c r="G383" s="29"/>
      <c r="H383" s="35"/>
    </row>
    <row r="384" spans="1:8" x14ac:dyDescent="0.35">
      <c r="A384" s="25"/>
      <c r="B384" s="30"/>
      <c r="C384" s="29"/>
      <c r="D384" s="88"/>
      <c r="E384" s="29"/>
      <c r="F384" s="29"/>
      <c r="G384" s="29"/>
      <c r="H384" s="35"/>
    </row>
    <row r="385" spans="1:8" x14ac:dyDescent="0.35">
      <c r="A385" s="25"/>
      <c r="B385" s="30"/>
      <c r="C385" s="29"/>
      <c r="D385" s="88"/>
      <c r="E385" s="29"/>
      <c r="F385" s="29"/>
      <c r="G385" s="29"/>
      <c r="H385" s="35"/>
    </row>
    <row r="386" spans="1:8" x14ac:dyDescent="0.35">
      <c r="A386" s="25"/>
      <c r="B386" s="30"/>
      <c r="C386" s="29"/>
      <c r="D386" s="88"/>
      <c r="E386" s="29"/>
      <c r="F386" s="29"/>
      <c r="G386" s="29"/>
      <c r="H386" s="35"/>
    </row>
    <row r="387" spans="1:8" x14ac:dyDescent="0.35">
      <c r="A387" s="25"/>
      <c r="B387" s="30"/>
      <c r="C387" s="29"/>
      <c r="D387" s="88"/>
      <c r="E387" s="29"/>
      <c r="F387" s="29"/>
      <c r="G387" s="29"/>
      <c r="H387" s="35"/>
    </row>
    <row r="388" spans="1:8" x14ac:dyDescent="0.35">
      <c r="A388" s="25"/>
      <c r="B388" s="30"/>
      <c r="C388" s="29"/>
      <c r="D388" s="88"/>
      <c r="E388" s="29"/>
      <c r="F388" s="29"/>
      <c r="G388" s="29"/>
      <c r="H388" s="35"/>
    </row>
    <row r="389" spans="1:8" x14ac:dyDescent="0.35">
      <c r="A389" s="25"/>
      <c r="B389" s="30"/>
      <c r="C389" s="29"/>
      <c r="D389" s="88"/>
      <c r="E389" s="29"/>
      <c r="F389" s="29"/>
      <c r="G389" s="29"/>
      <c r="H389" s="35"/>
    </row>
    <row r="390" spans="1:8" x14ac:dyDescent="0.35">
      <c r="A390" s="25"/>
      <c r="B390" s="30"/>
      <c r="C390" s="29"/>
      <c r="D390" s="88"/>
      <c r="E390" s="29"/>
      <c r="F390" s="29"/>
      <c r="G390" s="29"/>
      <c r="H390" s="35"/>
    </row>
    <row r="391" spans="1:8" x14ac:dyDescent="0.35">
      <c r="A391" s="25"/>
      <c r="B391" s="30"/>
      <c r="C391" s="29"/>
      <c r="D391" s="88"/>
      <c r="E391" s="29"/>
      <c r="F391" s="29"/>
      <c r="G391" s="29"/>
      <c r="H391" s="35"/>
    </row>
    <row r="392" spans="1:8" x14ac:dyDescent="0.35">
      <c r="A392" s="25"/>
      <c r="B392" s="30"/>
      <c r="C392" s="29"/>
      <c r="D392" s="88"/>
      <c r="E392" s="29"/>
      <c r="F392" s="29"/>
      <c r="G392" s="29"/>
      <c r="H392" s="35"/>
    </row>
    <row r="393" spans="1:8" x14ac:dyDescent="0.35">
      <c r="A393" s="25"/>
      <c r="B393" s="30"/>
      <c r="C393" s="29"/>
      <c r="D393" s="88"/>
      <c r="E393" s="29"/>
      <c r="F393" s="29"/>
      <c r="G393" s="29"/>
      <c r="H393" s="35"/>
    </row>
    <row r="394" spans="1:8" x14ac:dyDescent="0.35">
      <c r="A394" s="25"/>
      <c r="B394" s="30"/>
      <c r="C394" s="29"/>
      <c r="D394" s="88"/>
      <c r="E394" s="29"/>
      <c r="F394" s="29"/>
      <c r="G394" s="29"/>
      <c r="H394" s="35"/>
    </row>
    <row r="395" spans="1:8" x14ac:dyDescent="0.35">
      <c r="A395" s="25"/>
      <c r="B395" s="30"/>
      <c r="C395" s="29"/>
      <c r="D395" s="88"/>
      <c r="E395" s="29"/>
      <c r="F395" s="29"/>
      <c r="G395" s="29"/>
      <c r="H395" s="35"/>
    </row>
    <row r="396" spans="1:8" x14ac:dyDescent="0.35">
      <c r="A396" s="25"/>
      <c r="B396" s="30"/>
      <c r="C396" s="29"/>
      <c r="D396" s="88"/>
      <c r="E396" s="29"/>
      <c r="F396" s="29"/>
      <c r="G396" s="29"/>
      <c r="H396" s="35"/>
    </row>
    <row r="397" spans="1:8" x14ac:dyDescent="0.35">
      <c r="A397" s="25"/>
      <c r="B397" s="30"/>
      <c r="C397" s="29"/>
      <c r="D397" s="88"/>
      <c r="E397" s="29"/>
      <c r="F397" s="29"/>
      <c r="G397" s="29"/>
      <c r="H397" s="35"/>
    </row>
    <row r="398" spans="1:8" x14ac:dyDescent="0.35">
      <c r="A398" s="25"/>
      <c r="B398" s="30"/>
      <c r="C398" s="29"/>
      <c r="D398" s="88"/>
      <c r="E398" s="29"/>
      <c r="F398" s="29"/>
      <c r="G398" s="29"/>
      <c r="H398" s="35"/>
    </row>
    <row r="399" spans="1:8" x14ac:dyDescent="0.35">
      <c r="A399" s="25"/>
      <c r="B399" s="30"/>
      <c r="C399" s="29"/>
      <c r="D399" s="88"/>
      <c r="E399" s="29"/>
      <c r="F399" s="29"/>
      <c r="G399" s="29"/>
      <c r="H399" s="35"/>
    </row>
    <row r="400" spans="1:8" x14ac:dyDescent="0.35">
      <c r="A400" s="25"/>
      <c r="B400" s="30"/>
      <c r="C400" s="29"/>
      <c r="D400" s="88"/>
      <c r="E400" s="29"/>
      <c r="F400" s="29"/>
      <c r="G400" s="29"/>
      <c r="H400" s="35"/>
    </row>
    <row r="401" spans="1:8" x14ac:dyDescent="0.35">
      <c r="A401" s="25"/>
      <c r="B401" s="30"/>
      <c r="C401" s="29"/>
      <c r="D401" s="88"/>
      <c r="E401" s="29"/>
      <c r="F401" s="29"/>
      <c r="G401" s="29"/>
      <c r="H401" s="35"/>
    </row>
    <row r="402" spans="1:8" x14ac:dyDescent="0.35">
      <c r="A402" s="25"/>
      <c r="B402" s="30"/>
      <c r="C402" s="29"/>
      <c r="D402" s="88"/>
      <c r="E402" s="29"/>
      <c r="F402" s="29"/>
      <c r="G402" s="29"/>
      <c r="H402" s="35"/>
    </row>
    <row r="403" spans="1:8" x14ac:dyDescent="0.35">
      <c r="A403" s="25"/>
      <c r="B403" s="30"/>
      <c r="C403" s="29"/>
      <c r="D403" s="88"/>
      <c r="E403" s="29"/>
      <c r="F403" s="29"/>
      <c r="G403" s="29"/>
      <c r="H403" s="35"/>
    </row>
    <row r="404" spans="1:8" x14ac:dyDescent="0.35">
      <c r="A404" s="25"/>
      <c r="B404" s="30"/>
      <c r="C404" s="29"/>
      <c r="D404" s="88"/>
      <c r="E404" s="29"/>
      <c r="F404" s="29"/>
      <c r="G404" s="29"/>
      <c r="H404" s="35"/>
    </row>
    <row r="405" spans="1:8" x14ac:dyDescent="0.35">
      <c r="A405" s="25"/>
      <c r="B405" s="30"/>
      <c r="C405" s="29"/>
      <c r="D405" s="88"/>
      <c r="E405" s="29"/>
      <c r="F405" s="29"/>
      <c r="G405" s="29"/>
      <c r="H405" s="35"/>
    </row>
    <row r="406" spans="1:8" x14ac:dyDescent="0.35">
      <c r="A406" s="25"/>
      <c r="B406" s="30"/>
      <c r="C406" s="29"/>
      <c r="D406" s="88"/>
      <c r="E406" s="29"/>
      <c r="F406" s="29"/>
      <c r="G406" s="29"/>
      <c r="H406" s="35"/>
    </row>
    <row r="407" spans="1:8" x14ac:dyDescent="0.35">
      <c r="A407" s="25"/>
      <c r="B407" s="30"/>
      <c r="C407" s="29"/>
      <c r="D407" s="88"/>
      <c r="E407" s="29"/>
      <c r="F407" s="29"/>
      <c r="G407" s="29"/>
      <c r="H407" s="35"/>
    </row>
    <row r="408" spans="1:8" x14ac:dyDescent="0.35">
      <c r="A408" s="25"/>
      <c r="B408" s="30"/>
      <c r="C408" s="29"/>
      <c r="D408" s="88"/>
      <c r="E408" s="29"/>
      <c r="F408" s="29"/>
      <c r="G408" s="29"/>
      <c r="H408" s="35"/>
    </row>
    <row r="409" spans="1:8" x14ac:dyDescent="0.35">
      <c r="A409" s="25"/>
      <c r="B409" s="30"/>
      <c r="C409" s="29"/>
      <c r="D409" s="88"/>
      <c r="E409" s="29"/>
      <c r="F409" s="29"/>
      <c r="G409" s="29"/>
      <c r="H409" s="35"/>
    </row>
    <row r="410" spans="1:8" x14ac:dyDescent="0.35">
      <c r="A410" s="25"/>
      <c r="B410" s="30"/>
      <c r="C410" s="29"/>
      <c r="D410" s="88"/>
      <c r="E410" s="29"/>
      <c r="F410" s="29"/>
      <c r="G410" s="29"/>
      <c r="H410" s="35"/>
    </row>
    <row r="411" spans="1:8" x14ac:dyDescent="0.35">
      <c r="A411" s="25"/>
      <c r="B411" s="30"/>
      <c r="C411" s="29"/>
      <c r="D411" s="88"/>
      <c r="E411" s="29"/>
      <c r="F411" s="29"/>
      <c r="G411" s="29"/>
      <c r="H411" s="35"/>
    </row>
    <row r="412" spans="1:8" x14ac:dyDescent="0.35">
      <c r="A412" s="25"/>
      <c r="B412" s="30"/>
      <c r="C412" s="29"/>
      <c r="D412" s="88"/>
      <c r="E412" s="29"/>
      <c r="F412" s="29"/>
      <c r="G412" s="29"/>
      <c r="H412" s="35"/>
    </row>
    <row r="413" spans="1:8" x14ac:dyDescent="0.35">
      <c r="A413" s="25"/>
      <c r="B413" s="30"/>
      <c r="C413" s="29"/>
      <c r="D413" s="88"/>
      <c r="E413" s="29"/>
      <c r="F413" s="29"/>
      <c r="G413" s="29"/>
      <c r="H413" s="35"/>
    </row>
    <row r="414" spans="1:8" x14ac:dyDescent="0.35">
      <c r="A414" s="25"/>
      <c r="B414" s="30"/>
      <c r="C414" s="29"/>
      <c r="D414" s="88"/>
      <c r="E414" s="29"/>
      <c r="F414" s="29"/>
      <c r="G414" s="29"/>
      <c r="H414" s="35"/>
    </row>
    <row r="415" spans="1:8" x14ac:dyDescent="0.35">
      <c r="A415" s="25"/>
      <c r="B415" s="30"/>
      <c r="C415" s="29"/>
      <c r="D415" s="88"/>
      <c r="E415" s="29"/>
      <c r="F415" s="29"/>
      <c r="G415" s="29"/>
      <c r="H415" s="35"/>
    </row>
    <row r="416" spans="1:8" x14ac:dyDescent="0.35">
      <c r="A416" s="25"/>
      <c r="B416" s="30"/>
      <c r="C416" s="29"/>
      <c r="D416" s="88"/>
      <c r="E416" s="29"/>
      <c r="F416" s="29"/>
      <c r="G416" s="29"/>
      <c r="H416" s="35"/>
    </row>
    <row r="417" spans="1:8" x14ac:dyDescent="0.35">
      <c r="A417" s="25"/>
      <c r="B417" s="30"/>
      <c r="C417" s="29"/>
      <c r="D417" s="88"/>
      <c r="E417" s="29"/>
      <c r="F417" s="29"/>
      <c r="G417" s="29"/>
      <c r="H417" s="35"/>
    </row>
    <row r="418" spans="1:8" x14ac:dyDescent="0.35">
      <c r="A418" s="25"/>
      <c r="B418" s="30"/>
      <c r="C418" s="29"/>
      <c r="D418" s="88"/>
      <c r="E418" s="29"/>
      <c r="F418" s="29"/>
      <c r="G418" s="29"/>
      <c r="H418" s="35"/>
    </row>
    <row r="419" spans="1:8" x14ac:dyDescent="0.35">
      <c r="A419" s="25"/>
      <c r="B419" s="30"/>
      <c r="C419" s="29"/>
      <c r="D419" s="88"/>
      <c r="E419" s="29"/>
      <c r="F419" s="29"/>
      <c r="G419" s="29"/>
      <c r="H419" s="35"/>
    </row>
    <row r="420" spans="1:8" x14ac:dyDescent="0.35">
      <c r="A420" s="25"/>
      <c r="B420" s="30"/>
      <c r="C420" s="29"/>
      <c r="D420" s="88"/>
      <c r="E420" s="29"/>
      <c r="F420" s="29"/>
      <c r="G420" s="29"/>
      <c r="H420" s="35"/>
    </row>
    <row r="421" spans="1:8" x14ac:dyDescent="0.35">
      <c r="A421" s="25"/>
      <c r="B421" s="30"/>
      <c r="C421" s="29"/>
      <c r="D421" s="88"/>
      <c r="E421" s="29"/>
      <c r="F421" s="29"/>
      <c r="G421" s="29"/>
      <c r="H421" s="35"/>
    </row>
    <row r="422" spans="1:8" x14ac:dyDescent="0.35">
      <c r="A422" s="25"/>
      <c r="B422" s="30"/>
      <c r="C422" s="29"/>
      <c r="D422" s="88"/>
      <c r="E422" s="29"/>
      <c r="F422" s="29"/>
      <c r="G422" s="29"/>
      <c r="H422" s="35"/>
    </row>
    <row r="423" spans="1:8" x14ac:dyDescent="0.35">
      <c r="A423" s="25"/>
      <c r="B423" s="30"/>
      <c r="C423" s="29"/>
      <c r="D423" s="88"/>
      <c r="E423" s="29"/>
      <c r="F423" s="29"/>
      <c r="G423" s="29"/>
      <c r="H423" s="35"/>
    </row>
    <row r="424" spans="1:8" x14ac:dyDescent="0.35">
      <c r="A424" s="25"/>
      <c r="B424" s="30"/>
      <c r="C424" s="29"/>
      <c r="D424" s="88"/>
      <c r="E424" s="29"/>
      <c r="F424" s="29"/>
      <c r="G424" s="29"/>
      <c r="H424" s="35"/>
    </row>
    <row r="425" spans="1:8" x14ac:dyDescent="0.35">
      <c r="A425" s="25"/>
      <c r="B425" s="30"/>
      <c r="C425" s="29"/>
      <c r="D425" s="88"/>
      <c r="E425" s="29"/>
      <c r="F425" s="29"/>
      <c r="G425" s="29"/>
      <c r="H425" s="35"/>
    </row>
    <row r="426" spans="1:8" x14ac:dyDescent="0.35">
      <c r="A426" s="25"/>
      <c r="B426" s="30"/>
      <c r="C426" s="29"/>
      <c r="D426" s="88"/>
      <c r="E426" s="29"/>
      <c r="F426" s="29"/>
      <c r="G426" s="29"/>
      <c r="H426" s="35"/>
    </row>
    <row r="427" spans="1:8" x14ac:dyDescent="0.35">
      <c r="A427" s="25"/>
      <c r="B427" s="30"/>
      <c r="C427" s="29"/>
      <c r="D427" s="88"/>
      <c r="E427" s="29"/>
      <c r="F427" s="29"/>
      <c r="G427" s="29"/>
      <c r="H427" s="35"/>
    </row>
    <row r="428" spans="1:8" x14ac:dyDescent="0.35">
      <c r="A428" s="25"/>
      <c r="B428" s="30"/>
      <c r="C428" s="29"/>
      <c r="D428" s="88"/>
      <c r="E428" s="29"/>
      <c r="F428" s="29"/>
      <c r="G428" s="29"/>
      <c r="H428" s="35"/>
    </row>
    <row r="429" spans="1:8" x14ac:dyDescent="0.35">
      <c r="A429" s="25"/>
      <c r="B429" s="30"/>
      <c r="C429" s="29"/>
      <c r="D429" s="88"/>
      <c r="E429" s="29"/>
      <c r="F429" s="29"/>
      <c r="G429" s="29"/>
      <c r="H429" s="35"/>
    </row>
    <row r="430" spans="1:8" x14ac:dyDescent="0.35">
      <c r="A430" s="25"/>
      <c r="B430" s="30"/>
      <c r="C430" s="29"/>
      <c r="D430" s="88"/>
      <c r="E430" s="29"/>
      <c r="F430" s="29"/>
      <c r="G430" s="29"/>
      <c r="H430" s="35"/>
    </row>
    <row r="431" spans="1:8" x14ac:dyDescent="0.35">
      <c r="A431" s="25"/>
      <c r="B431" s="30"/>
      <c r="C431" s="29"/>
      <c r="D431" s="88"/>
      <c r="E431" s="29"/>
      <c r="F431" s="29"/>
      <c r="G431" s="29"/>
      <c r="H431" s="35"/>
    </row>
    <row r="432" spans="1:8" x14ac:dyDescent="0.35">
      <c r="A432" s="25"/>
      <c r="B432" s="30"/>
      <c r="C432" s="29"/>
      <c r="D432" s="88"/>
      <c r="E432" s="29"/>
      <c r="F432" s="29"/>
      <c r="G432" s="29"/>
      <c r="H432" s="35"/>
    </row>
    <row r="433" spans="1:8" x14ac:dyDescent="0.35">
      <c r="A433" s="25"/>
      <c r="B433" s="30"/>
      <c r="C433" s="29"/>
      <c r="D433" s="88"/>
      <c r="E433" s="29"/>
      <c r="F433" s="29"/>
      <c r="G433" s="29"/>
      <c r="H433" s="35"/>
    </row>
    <row r="434" spans="1:8" x14ac:dyDescent="0.35">
      <c r="A434" s="25"/>
      <c r="B434" s="30"/>
      <c r="C434" s="29"/>
      <c r="D434" s="88"/>
      <c r="E434" s="29"/>
      <c r="F434" s="29"/>
      <c r="G434" s="29"/>
      <c r="H434" s="35"/>
    </row>
    <row r="435" spans="1:8" x14ac:dyDescent="0.35">
      <c r="A435" s="25"/>
      <c r="B435" s="30"/>
      <c r="C435" s="29"/>
      <c r="D435" s="88"/>
      <c r="E435" s="29"/>
      <c r="F435" s="29"/>
      <c r="G435" s="29"/>
      <c r="H435" s="35"/>
    </row>
    <row r="436" spans="1:8" x14ac:dyDescent="0.35">
      <c r="A436" s="25"/>
      <c r="B436" s="30"/>
      <c r="C436" s="29"/>
      <c r="D436" s="88"/>
      <c r="E436" s="29"/>
      <c r="F436" s="29"/>
      <c r="G436" s="29"/>
      <c r="H436" s="35"/>
    </row>
    <row r="437" spans="1:8" x14ac:dyDescent="0.35">
      <c r="A437" s="25"/>
      <c r="B437" s="30"/>
      <c r="C437" s="29"/>
      <c r="D437" s="88"/>
      <c r="E437" s="29"/>
      <c r="F437" s="29"/>
      <c r="G437" s="29"/>
      <c r="H437" s="35"/>
    </row>
    <row r="438" spans="1:8" x14ac:dyDescent="0.35">
      <c r="A438" s="25"/>
      <c r="B438" s="30"/>
      <c r="C438" s="29"/>
      <c r="D438" s="88"/>
      <c r="E438" s="29"/>
      <c r="F438" s="29"/>
      <c r="G438" s="29"/>
      <c r="H438" s="35"/>
    </row>
    <row r="439" spans="1:8" x14ac:dyDescent="0.35">
      <c r="A439" s="25"/>
      <c r="B439" s="30"/>
      <c r="C439" s="29"/>
      <c r="D439" s="88"/>
      <c r="E439" s="29"/>
      <c r="F439" s="29"/>
      <c r="G439" s="29"/>
      <c r="H439" s="35"/>
    </row>
    <row r="440" spans="1:8" x14ac:dyDescent="0.35">
      <c r="A440" s="25"/>
      <c r="B440" s="30"/>
      <c r="C440" s="29"/>
      <c r="D440" s="88"/>
      <c r="E440" s="29"/>
      <c r="F440" s="29"/>
      <c r="G440" s="29"/>
      <c r="H440" s="35"/>
    </row>
    <row r="441" spans="1:8" x14ac:dyDescent="0.35">
      <c r="A441" s="25"/>
      <c r="B441" s="30"/>
      <c r="C441" s="29"/>
      <c r="D441" s="88"/>
      <c r="E441" s="29"/>
      <c r="F441" s="29"/>
      <c r="G441" s="29"/>
      <c r="H441" s="35"/>
    </row>
    <row r="442" spans="1:8" x14ac:dyDescent="0.35">
      <c r="A442" s="25"/>
      <c r="B442" s="30"/>
      <c r="C442" s="29"/>
      <c r="D442" s="88"/>
      <c r="E442" s="29"/>
      <c r="F442" s="29"/>
      <c r="G442" s="29"/>
      <c r="H442" s="35"/>
    </row>
    <row r="443" spans="1:8" x14ac:dyDescent="0.35">
      <c r="A443" s="25"/>
      <c r="B443" s="30"/>
      <c r="C443" s="29"/>
      <c r="D443" s="88"/>
      <c r="E443" s="29"/>
      <c r="F443" s="29"/>
      <c r="G443" s="29"/>
      <c r="H443" s="35"/>
    </row>
    <row r="444" spans="1:8" x14ac:dyDescent="0.35">
      <c r="A444" s="25"/>
      <c r="B444" s="30"/>
      <c r="C444" s="29"/>
      <c r="D444" s="88"/>
      <c r="E444" s="29"/>
      <c r="F444" s="29"/>
      <c r="G444" s="29"/>
      <c r="H444" s="35"/>
    </row>
    <row r="445" spans="1:8" x14ac:dyDescent="0.35">
      <c r="A445" s="25"/>
      <c r="B445" s="30"/>
      <c r="C445" s="29"/>
      <c r="D445" s="88"/>
      <c r="E445" s="29"/>
      <c r="F445" s="29"/>
      <c r="G445" s="29"/>
      <c r="H445" s="35"/>
    </row>
    <row r="446" spans="1:8" x14ac:dyDescent="0.35">
      <c r="A446" s="25"/>
      <c r="B446" s="30"/>
      <c r="C446" s="29"/>
      <c r="D446" s="88"/>
      <c r="E446" s="29"/>
      <c r="F446" s="29"/>
      <c r="G446" s="29"/>
      <c r="H446" s="35"/>
    </row>
    <row r="447" spans="1:8" x14ac:dyDescent="0.35">
      <c r="A447" s="25"/>
      <c r="B447" s="30"/>
      <c r="C447" s="29"/>
      <c r="D447" s="88"/>
      <c r="E447" s="29"/>
      <c r="F447" s="29"/>
      <c r="G447" s="29"/>
      <c r="H447" s="35"/>
    </row>
    <row r="448" spans="1:8" x14ac:dyDescent="0.35">
      <c r="A448" s="25"/>
      <c r="B448" s="30"/>
      <c r="C448" s="29"/>
      <c r="D448" s="88"/>
      <c r="E448" s="29"/>
      <c r="F448" s="29"/>
      <c r="G448" s="29"/>
      <c r="H448" s="35"/>
    </row>
    <row r="449" spans="1:8" x14ac:dyDescent="0.35">
      <c r="A449" s="25"/>
      <c r="B449" s="30"/>
      <c r="C449" s="29"/>
      <c r="D449" s="88"/>
      <c r="E449" s="29"/>
      <c r="F449" s="29"/>
      <c r="G449" s="29"/>
      <c r="H449" s="35"/>
    </row>
    <row r="450" spans="1:8" x14ac:dyDescent="0.35">
      <c r="A450" s="25"/>
      <c r="B450" s="30"/>
      <c r="C450" s="29"/>
      <c r="D450" s="88"/>
      <c r="E450" s="29"/>
      <c r="F450" s="29"/>
      <c r="G450" s="29"/>
      <c r="H450" s="35"/>
    </row>
    <row r="451" spans="1:8" x14ac:dyDescent="0.35">
      <c r="A451" s="25"/>
      <c r="B451" s="30"/>
      <c r="C451" s="29"/>
      <c r="D451" s="88"/>
      <c r="E451" s="29"/>
      <c r="F451" s="29"/>
      <c r="G451" s="29"/>
      <c r="H451" s="35"/>
    </row>
    <row r="452" spans="1:8" x14ac:dyDescent="0.35">
      <c r="A452" s="25"/>
      <c r="B452" s="30"/>
      <c r="C452" s="29"/>
      <c r="D452" s="88"/>
      <c r="E452" s="29"/>
      <c r="F452" s="29"/>
      <c r="G452" s="29"/>
      <c r="H452" s="35"/>
    </row>
    <row r="453" spans="1:8" x14ac:dyDescent="0.35">
      <c r="A453" s="25"/>
      <c r="B453" s="30"/>
      <c r="C453" s="29"/>
      <c r="D453" s="88"/>
      <c r="E453" s="29"/>
      <c r="F453" s="29"/>
      <c r="G453" s="29"/>
      <c r="H453" s="35"/>
    </row>
    <row r="454" spans="1:8" x14ac:dyDescent="0.35">
      <c r="A454" s="25"/>
      <c r="B454" s="30"/>
      <c r="C454" s="29"/>
      <c r="D454" s="88"/>
      <c r="E454" s="29"/>
      <c r="F454" s="29"/>
      <c r="G454" s="29"/>
      <c r="H454" s="35"/>
    </row>
    <row r="455" spans="1:8" x14ac:dyDescent="0.35">
      <c r="A455" s="25"/>
      <c r="B455" s="30"/>
      <c r="C455" s="29"/>
      <c r="D455" s="88"/>
      <c r="E455" s="29"/>
      <c r="F455" s="29"/>
      <c r="G455" s="29"/>
      <c r="H455" s="35"/>
    </row>
    <row r="456" spans="1:8" x14ac:dyDescent="0.35">
      <c r="A456" s="25"/>
      <c r="B456" s="30"/>
      <c r="C456" s="29"/>
      <c r="D456" s="88"/>
      <c r="E456" s="29"/>
      <c r="F456" s="29"/>
      <c r="G456" s="29"/>
      <c r="H456" s="35"/>
    </row>
    <row r="457" spans="1:8" x14ac:dyDescent="0.35">
      <c r="A457" s="25"/>
      <c r="B457" s="30"/>
      <c r="C457" s="29"/>
      <c r="D457" s="88"/>
      <c r="E457" s="29"/>
      <c r="F457" s="29"/>
      <c r="G457" s="29"/>
      <c r="H457" s="35"/>
    </row>
    <row r="458" spans="1:8" x14ac:dyDescent="0.35">
      <c r="A458" s="25"/>
      <c r="B458" s="30"/>
      <c r="C458" s="29"/>
      <c r="D458" s="88"/>
      <c r="E458" s="29"/>
      <c r="F458" s="29"/>
      <c r="G458" s="29"/>
      <c r="H458" s="35"/>
    </row>
    <row r="459" spans="1:8" x14ac:dyDescent="0.35">
      <c r="A459" s="25"/>
      <c r="B459" s="30"/>
      <c r="C459" s="29"/>
      <c r="D459" s="88"/>
      <c r="E459" s="29"/>
      <c r="F459" s="29"/>
      <c r="G459" s="29"/>
      <c r="H459" s="35"/>
    </row>
    <row r="460" spans="1:8" x14ac:dyDescent="0.35">
      <c r="A460" s="25"/>
      <c r="B460" s="30"/>
      <c r="C460" s="29"/>
      <c r="D460" s="88"/>
      <c r="E460" s="29"/>
      <c r="F460" s="29"/>
      <c r="G460" s="29"/>
      <c r="H460" s="35"/>
    </row>
    <row r="461" spans="1:8" x14ac:dyDescent="0.35">
      <c r="A461" s="25"/>
      <c r="B461" s="30"/>
      <c r="C461" s="29"/>
      <c r="D461" s="88"/>
      <c r="E461" s="29"/>
      <c r="F461" s="29"/>
      <c r="G461" s="29"/>
      <c r="H461" s="35"/>
    </row>
    <row r="462" spans="1:8" x14ac:dyDescent="0.35">
      <c r="A462" s="25"/>
      <c r="B462" s="30"/>
      <c r="C462" s="29"/>
      <c r="D462" s="88"/>
      <c r="E462" s="29"/>
      <c r="F462" s="29"/>
      <c r="G462" s="29"/>
      <c r="H462" s="35"/>
    </row>
    <row r="463" spans="1:8" x14ac:dyDescent="0.35">
      <c r="A463" s="25"/>
      <c r="B463" s="30"/>
      <c r="C463" s="29"/>
      <c r="D463" s="88"/>
      <c r="E463" s="29"/>
      <c r="F463" s="29"/>
      <c r="G463" s="29"/>
      <c r="H463" s="35"/>
    </row>
    <row r="464" spans="1:8" x14ac:dyDescent="0.35">
      <c r="A464" s="25"/>
      <c r="B464" s="30"/>
      <c r="C464" s="29"/>
      <c r="D464" s="88"/>
      <c r="E464" s="29"/>
      <c r="F464" s="29"/>
      <c r="G464" s="29"/>
      <c r="H464" s="35"/>
    </row>
    <row r="465" spans="1:8" x14ac:dyDescent="0.35">
      <c r="A465" s="25"/>
      <c r="B465" s="30"/>
      <c r="C465" s="29"/>
      <c r="D465" s="88"/>
      <c r="E465" s="29"/>
      <c r="F465" s="29"/>
      <c r="G465" s="29"/>
      <c r="H465" s="35"/>
    </row>
    <row r="466" spans="1:8" x14ac:dyDescent="0.35">
      <c r="A466" s="25"/>
      <c r="B466" s="30"/>
      <c r="C466" s="29"/>
      <c r="D466" s="88"/>
      <c r="E466" s="29"/>
      <c r="F466" s="29"/>
      <c r="G466" s="29"/>
      <c r="H466" s="35"/>
    </row>
    <row r="467" spans="1:8" x14ac:dyDescent="0.35">
      <c r="A467" s="25"/>
      <c r="B467" s="30"/>
      <c r="C467" s="29"/>
      <c r="D467" s="88"/>
      <c r="E467" s="29"/>
      <c r="F467" s="29"/>
      <c r="G467" s="29"/>
      <c r="H467" s="35"/>
    </row>
    <row r="468" spans="1:8" x14ac:dyDescent="0.35">
      <c r="A468" s="25"/>
      <c r="B468" s="30"/>
      <c r="C468" s="29"/>
      <c r="D468" s="88"/>
      <c r="E468" s="29"/>
      <c r="F468" s="29"/>
      <c r="G468" s="29"/>
      <c r="H468" s="35"/>
    </row>
    <row r="469" spans="1:8" x14ac:dyDescent="0.35">
      <c r="A469" s="25"/>
      <c r="B469" s="30"/>
      <c r="C469" s="29"/>
      <c r="D469" s="88"/>
      <c r="E469" s="29"/>
      <c r="F469" s="29"/>
      <c r="G469" s="29"/>
      <c r="H469" s="35"/>
    </row>
    <row r="470" spans="1:8" x14ac:dyDescent="0.35">
      <c r="A470" s="25"/>
      <c r="B470" s="30"/>
      <c r="C470" s="29"/>
      <c r="D470" s="88"/>
      <c r="E470" s="29"/>
      <c r="F470" s="29"/>
      <c r="G470" s="29"/>
      <c r="H470" s="35"/>
    </row>
    <row r="471" spans="1:8" x14ac:dyDescent="0.35">
      <c r="A471" s="25"/>
      <c r="B471" s="30"/>
      <c r="C471" s="29"/>
      <c r="D471" s="88"/>
      <c r="E471" s="29"/>
      <c r="F471" s="29"/>
      <c r="G471" s="29"/>
      <c r="H471" s="35"/>
    </row>
    <row r="472" spans="1:8" x14ac:dyDescent="0.35">
      <c r="A472" s="25"/>
      <c r="B472" s="30"/>
      <c r="C472" s="29"/>
      <c r="D472" s="88"/>
      <c r="E472" s="29"/>
      <c r="F472" s="29"/>
      <c r="G472" s="29"/>
      <c r="H472" s="35"/>
    </row>
    <row r="473" spans="1:8" x14ac:dyDescent="0.35">
      <c r="A473" s="25"/>
      <c r="B473" s="30"/>
      <c r="C473" s="29"/>
      <c r="D473" s="88"/>
      <c r="E473" s="29"/>
      <c r="F473" s="29"/>
      <c r="G473" s="29"/>
      <c r="H473" s="35"/>
    </row>
    <row r="474" spans="1:8" x14ac:dyDescent="0.35">
      <c r="A474" s="25"/>
      <c r="B474" s="30"/>
      <c r="C474" s="29"/>
      <c r="D474" s="88"/>
      <c r="E474" s="29"/>
      <c r="F474" s="29"/>
      <c r="G474" s="29"/>
      <c r="H474" s="35"/>
    </row>
    <row r="475" spans="1:8" x14ac:dyDescent="0.35">
      <c r="A475" s="25"/>
      <c r="B475" s="30"/>
      <c r="C475" s="29"/>
      <c r="D475" s="88"/>
      <c r="E475" s="29"/>
      <c r="F475" s="29"/>
      <c r="G475" s="29"/>
      <c r="H475" s="35"/>
    </row>
    <row r="476" spans="1:8" x14ac:dyDescent="0.35">
      <c r="A476" s="25"/>
      <c r="B476" s="30"/>
      <c r="C476" s="29"/>
      <c r="D476" s="88"/>
      <c r="E476" s="29"/>
      <c r="F476" s="29"/>
      <c r="G476" s="29"/>
      <c r="H476" s="35"/>
    </row>
    <row r="477" spans="1:8" x14ac:dyDescent="0.35">
      <c r="A477" s="25"/>
      <c r="B477" s="30"/>
      <c r="C477" s="29"/>
      <c r="D477" s="88"/>
      <c r="E477" s="29"/>
      <c r="F477" s="29"/>
      <c r="G477" s="29"/>
      <c r="H477" s="35"/>
    </row>
    <row r="478" spans="1:8" x14ac:dyDescent="0.35">
      <c r="A478" s="25"/>
      <c r="B478" s="30"/>
      <c r="C478" s="29"/>
      <c r="D478" s="88"/>
      <c r="E478" s="29"/>
      <c r="F478" s="29"/>
      <c r="G478" s="29"/>
      <c r="H478" s="35"/>
    </row>
    <row r="479" spans="1:8" x14ac:dyDescent="0.35">
      <c r="A479" s="25"/>
      <c r="B479" s="30"/>
      <c r="C479" s="29"/>
      <c r="D479" s="88"/>
      <c r="E479" s="29"/>
      <c r="F479" s="29"/>
      <c r="G479" s="29"/>
      <c r="H479" s="35"/>
    </row>
    <row r="480" spans="1:8" x14ac:dyDescent="0.35">
      <c r="A480" s="25"/>
      <c r="B480" s="30"/>
      <c r="C480" s="29"/>
      <c r="D480" s="88"/>
      <c r="E480" s="29"/>
      <c r="F480" s="29"/>
      <c r="G480" s="29"/>
      <c r="H480" s="35"/>
    </row>
    <row r="481" spans="1:8" x14ac:dyDescent="0.35">
      <c r="A481" s="25"/>
      <c r="B481" s="30"/>
      <c r="C481" s="29"/>
      <c r="D481" s="88"/>
      <c r="E481" s="29"/>
      <c r="F481" s="29"/>
      <c r="G481" s="29"/>
      <c r="H481" s="35"/>
    </row>
    <row r="482" spans="1:8" x14ac:dyDescent="0.35">
      <c r="A482" s="25"/>
      <c r="B482" s="30"/>
      <c r="C482" s="29"/>
      <c r="D482" s="88"/>
      <c r="E482" s="29"/>
      <c r="F482" s="29"/>
      <c r="G482" s="29"/>
      <c r="H482" s="35"/>
    </row>
    <row r="483" spans="1:8" x14ac:dyDescent="0.35">
      <c r="A483" s="25"/>
      <c r="B483" s="30"/>
      <c r="C483" s="29"/>
      <c r="D483" s="88"/>
      <c r="E483" s="29"/>
      <c r="F483" s="29"/>
      <c r="G483" s="29"/>
      <c r="H483" s="35"/>
    </row>
    <row r="484" spans="1:8" x14ac:dyDescent="0.35">
      <c r="A484" s="25"/>
      <c r="B484" s="30"/>
      <c r="C484" s="29"/>
      <c r="D484" s="88"/>
      <c r="E484" s="29"/>
      <c r="F484" s="29"/>
      <c r="G484" s="29"/>
      <c r="H484" s="35"/>
    </row>
    <row r="485" spans="1:8" x14ac:dyDescent="0.35">
      <c r="A485" s="25"/>
      <c r="B485" s="30"/>
      <c r="C485" s="29"/>
      <c r="D485" s="88"/>
      <c r="E485" s="29"/>
      <c r="F485" s="29"/>
      <c r="G485" s="29"/>
      <c r="H485" s="35"/>
    </row>
    <row r="486" spans="1:8" x14ac:dyDescent="0.35">
      <c r="A486" s="25"/>
      <c r="B486" s="30"/>
      <c r="C486" s="29"/>
      <c r="D486" s="88"/>
      <c r="E486" s="29"/>
      <c r="F486" s="29"/>
      <c r="G486" s="29"/>
      <c r="H486" s="35"/>
    </row>
    <row r="487" spans="1:8" x14ac:dyDescent="0.35">
      <c r="A487" s="25"/>
      <c r="B487" s="30"/>
      <c r="C487" s="29"/>
      <c r="D487" s="88"/>
      <c r="E487" s="29"/>
      <c r="F487" s="29"/>
      <c r="G487" s="29"/>
      <c r="H487" s="35"/>
    </row>
    <row r="488" spans="1:8" x14ac:dyDescent="0.35">
      <c r="A488" s="25"/>
      <c r="B488" s="30"/>
      <c r="C488" s="29"/>
      <c r="D488" s="88"/>
      <c r="E488" s="29"/>
      <c r="F488" s="29"/>
      <c r="G488" s="29"/>
      <c r="H488" s="35"/>
    </row>
    <row r="489" spans="1:8" x14ac:dyDescent="0.35">
      <c r="A489" s="25"/>
      <c r="B489" s="30"/>
      <c r="C489" s="29"/>
      <c r="D489" s="88"/>
      <c r="E489" s="29"/>
      <c r="F489" s="29"/>
      <c r="G489" s="29"/>
      <c r="H489" s="35"/>
    </row>
    <row r="490" spans="1:8" x14ac:dyDescent="0.35">
      <c r="A490" s="25"/>
      <c r="B490" s="30"/>
      <c r="C490" s="29"/>
      <c r="D490" s="88"/>
      <c r="E490" s="29"/>
      <c r="F490" s="29"/>
      <c r="G490" s="29"/>
      <c r="H490" s="35"/>
    </row>
    <row r="491" spans="1:8" x14ac:dyDescent="0.35">
      <c r="A491" s="25"/>
      <c r="B491" s="30"/>
      <c r="C491" s="29"/>
      <c r="D491" s="88"/>
      <c r="E491" s="29"/>
      <c r="F491" s="29"/>
      <c r="G491" s="29"/>
      <c r="H491" s="35"/>
    </row>
    <row r="492" spans="1:8" x14ac:dyDescent="0.35">
      <c r="A492" s="25"/>
      <c r="B492" s="30"/>
      <c r="C492" s="29"/>
      <c r="D492" s="88"/>
      <c r="E492" s="29"/>
      <c r="F492" s="29"/>
      <c r="G492" s="29"/>
      <c r="H492" s="35"/>
    </row>
    <row r="493" spans="1:8" x14ac:dyDescent="0.35">
      <c r="A493" s="25"/>
      <c r="B493" s="30"/>
      <c r="C493" s="29"/>
      <c r="D493" s="88"/>
      <c r="E493" s="29"/>
      <c r="F493" s="29"/>
      <c r="G493" s="29"/>
      <c r="H493" s="35"/>
    </row>
    <row r="494" spans="1:8" x14ac:dyDescent="0.35">
      <c r="A494" s="25"/>
      <c r="B494" s="30"/>
      <c r="C494" s="29"/>
      <c r="D494" s="88"/>
      <c r="E494" s="29"/>
      <c r="F494" s="29"/>
      <c r="G494" s="29"/>
      <c r="H494" s="35"/>
    </row>
    <row r="495" spans="1:8" x14ac:dyDescent="0.35">
      <c r="A495" s="25"/>
      <c r="B495" s="30"/>
      <c r="C495" s="29"/>
      <c r="D495" s="88"/>
      <c r="E495" s="29"/>
      <c r="F495" s="29"/>
      <c r="G495" s="29"/>
      <c r="H495" s="35"/>
    </row>
    <row r="496" spans="1:8" x14ac:dyDescent="0.35">
      <c r="A496" s="25"/>
      <c r="B496" s="30"/>
      <c r="C496" s="29"/>
      <c r="D496" s="88"/>
      <c r="E496" s="29"/>
      <c r="F496" s="29"/>
      <c r="G496" s="29"/>
      <c r="H496" s="35"/>
    </row>
    <row r="497" spans="1:8" x14ac:dyDescent="0.35">
      <c r="A497" s="25"/>
      <c r="B497" s="30"/>
      <c r="C497" s="29"/>
      <c r="D497" s="88"/>
      <c r="E497" s="29"/>
      <c r="F497" s="29"/>
      <c r="G497" s="29"/>
      <c r="H497" s="35"/>
    </row>
    <row r="498" spans="1:8" x14ac:dyDescent="0.35">
      <c r="A498" s="25"/>
      <c r="B498" s="30"/>
      <c r="C498" s="29"/>
      <c r="D498" s="88"/>
      <c r="E498" s="29"/>
      <c r="F498" s="29"/>
      <c r="G498" s="29"/>
      <c r="H498" s="35"/>
    </row>
    <row r="499" spans="1:8" x14ac:dyDescent="0.35">
      <c r="A499" s="25"/>
      <c r="B499" s="30"/>
      <c r="C499" s="29"/>
      <c r="D499" s="88"/>
      <c r="E499" s="29"/>
      <c r="F499" s="29"/>
      <c r="G499" s="29"/>
      <c r="H499" s="35"/>
    </row>
    <row r="500" spans="1:8" x14ac:dyDescent="0.35">
      <c r="A500" s="25"/>
      <c r="B500" s="30"/>
      <c r="C500" s="29"/>
      <c r="D500" s="88"/>
      <c r="E500" s="29"/>
      <c r="F500" s="29"/>
      <c r="G500" s="29"/>
      <c r="H500" s="35"/>
    </row>
    <row r="501" spans="1:8" x14ac:dyDescent="0.35">
      <c r="A501" s="25"/>
      <c r="B501" s="30"/>
      <c r="C501" s="29"/>
      <c r="D501" s="88"/>
      <c r="E501" s="29"/>
      <c r="F501" s="29"/>
      <c r="G501" s="29"/>
      <c r="H501" s="35"/>
    </row>
    <row r="502" spans="1:8" x14ac:dyDescent="0.35">
      <c r="A502" s="25"/>
      <c r="B502" s="30"/>
      <c r="C502" s="29"/>
      <c r="D502" s="88"/>
      <c r="E502" s="29"/>
      <c r="F502" s="29"/>
      <c r="G502" s="29"/>
      <c r="H502" s="35"/>
    </row>
    <row r="503" spans="1:8" x14ac:dyDescent="0.35">
      <c r="A503" s="25"/>
      <c r="B503" s="30"/>
      <c r="C503" s="29"/>
      <c r="D503" s="88"/>
      <c r="E503" s="29"/>
      <c r="F503" s="29"/>
      <c r="G503" s="29"/>
      <c r="H503" s="35"/>
    </row>
    <row r="504" spans="1:8" x14ac:dyDescent="0.35">
      <c r="A504" s="25"/>
      <c r="B504" s="30"/>
      <c r="C504" s="29"/>
      <c r="D504" s="88"/>
      <c r="E504" s="29"/>
      <c r="F504" s="29"/>
      <c r="G504" s="29"/>
      <c r="H504" s="35"/>
    </row>
    <row r="505" spans="1:8" x14ac:dyDescent="0.35">
      <c r="A505" s="25"/>
      <c r="B505" s="30"/>
      <c r="C505" s="29"/>
      <c r="D505" s="88"/>
      <c r="E505" s="29"/>
      <c r="F505" s="29"/>
      <c r="G505" s="29"/>
      <c r="H505" s="35"/>
    </row>
    <row r="506" spans="1:8" x14ac:dyDescent="0.35">
      <c r="A506" s="25"/>
      <c r="B506" s="30"/>
      <c r="C506" s="29"/>
      <c r="D506" s="88"/>
      <c r="E506" s="29"/>
      <c r="F506" s="29"/>
      <c r="G506" s="29"/>
      <c r="H506" s="35"/>
    </row>
    <row r="507" spans="1:8" x14ac:dyDescent="0.35">
      <c r="A507" s="25"/>
      <c r="B507" s="30"/>
      <c r="C507" s="29"/>
      <c r="D507" s="88"/>
      <c r="E507" s="29"/>
      <c r="F507" s="29"/>
      <c r="G507" s="29"/>
      <c r="H507" s="35"/>
    </row>
    <row r="508" spans="1:8" x14ac:dyDescent="0.35">
      <c r="A508" s="25"/>
      <c r="B508" s="30"/>
      <c r="C508" s="29"/>
      <c r="D508" s="88"/>
      <c r="E508" s="29"/>
      <c r="F508" s="29"/>
      <c r="G508" s="29"/>
      <c r="H508" s="35"/>
    </row>
    <row r="509" spans="1:8" x14ac:dyDescent="0.35">
      <c r="A509" s="25"/>
      <c r="B509" s="30"/>
      <c r="C509" s="29"/>
      <c r="D509" s="88"/>
      <c r="E509" s="29"/>
      <c r="F509" s="29"/>
      <c r="G509" s="29"/>
      <c r="H509" s="35"/>
    </row>
    <row r="510" spans="1:8" x14ac:dyDescent="0.35">
      <c r="A510" s="25"/>
      <c r="B510" s="30"/>
      <c r="C510" s="29"/>
      <c r="D510" s="88"/>
      <c r="E510" s="29"/>
      <c r="F510" s="29"/>
      <c r="G510" s="29"/>
      <c r="H510" s="35"/>
    </row>
    <row r="511" spans="1:8" x14ac:dyDescent="0.35">
      <c r="A511" s="25"/>
      <c r="B511" s="30"/>
      <c r="C511" s="29"/>
      <c r="D511" s="88"/>
      <c r="E511" s="29"/>
      <c r="F511" s="29"/>
      <c r="G511" s="29"/>
      <c r="H511" s="35"/>
    </row>
    <row r="512" spans="1:8" x14ac:dyDescent="0.35">
      <c r="A512" s="25"/>
      <c r="B512" s="30"/>
      <c r="C512" s="29"/>
      <c r="D512" s="88"/>
      <c r="E512" s="29"/>
      <c r="F512" s="29"/>
      <c r="G512" s="29"/>
      <c r="H512" s="35"/>
    </row>
    <row r="513" spans="1:8" x14ac:dyDescent="0.35">
      <c r="A513" s="25"/>
      <c r="B513" s="30"/>
      <c r="C513" s="29"/>
      <c r="D513" s="88"/>
      <c r="E513" s="29"/>
      <c r="F513" s="29"/>
      <c r="G513" s="29"/>
      <c r="H513" s="35"/>
    </row>
    <row r="514" spans="1:8" x14ac:dyDescent="0.35">
      <c r="A514" s="25"/>
      <c r="B514" s="30"/>
      <c r="C514" s="29"/>
      <c r="D514" s="88"/>
      <c r="E514" s="29"/>
      <c r="F514" s="29"/>
      <c r="G514" s="29"/>
      <c r="H514" s="35"/>
    </row>
    <row r="515" spans="1:8" x14ac:dyDescent="0.35">
      <c r="A515" s="25"/>
      <c r="B515" s="30"/>
      <c r="C515" s="29"/>
      <c r="D515" s="88"/>
      <c r="E515" s="29"/>
      <c r="F515" s="29"/>
      <c r="G515" s="29"/>
      <c r="H515" s="35"/>
    </row>
    <row r="516" spans="1:8" x14ac:dyDescent="0.35">
      <c r="A516" s="25"/>
      <c r="B516" s="30"/>
      <c r="C516" s="29"/>
      <c r="D516" s="88"/>
      <c r="E516" s="29"/>
      <c r="F516" s="29"/>
      <c r="G516" s="29"/>
      <c r="H516" s="35"/>
    </row>
    <row r="517" spans="1:8" x14ac:dyDescent="0.35">
      <c r="A517" s="25"/>
      <c r="B517" s="30"/>
      <c r="C517" s="29"/>
      <c r="D517" s="88"/>
      <c r="E517" s="29"/>
      <c r="F517" s="29"/>
      <c r="G517" s="29"/>
      <c r="H517" s="35"/>
    </row>
    <row r="518" spans="1:8" x14ac:dyDescent="0.35">
      <c r="A518" s="25"/>
      <c r="B518" s="30"/>
      <c r="C518" s="29"/>
      <c r="D518" s="88"/>
      <c r="E518" s="29"/>
      <c r="F518" s="29"/>
      <c r="G518" s="29"/>
      <c r="H518" s="35"/>
    </row>
    <row r="519" spans="1:8" x14ac:dyDescent="0.35">
      <c r="A519" s="25"/>
      <c r="B519" s="30"/>
      <c r="C519" s="29"/>
      <c r="D519" s="88"/>
      <c r="E519" s="29"/>
      <c r="F519" s="29"/>
      <c r="G519" s="29"/>
      <c r="H519" s="35"/>
    </row>
    <row r="520" spans="1:8" x14ac:dyDescent="0.35">
      <c r="A520" s="25"/>
      <c r="B520" s="30"/>
      <c r="C520" s="29"/>
      <c r="D520" s="88"/>
      <c r="E520" s="29"/>
      <c r="F520" s="29"/>
      <c r="G520" s="29"/>
      <c r="H520" s="35"/>
    </row>
    <row r="521" spans="1:8" x14ac:dyDescent="0.35">
      <c r="A521" s="25"/>
      <c r="B521" s="30"/>
      <c r="C521" s="29"/>
      <c r="D521" s="88"/>
      <c r="E521" s="29"/>
      <c r="F521" s="29"/>
      <c r="G521" s="29"/>
      <c r="H521" s="35"/>
    </row>
    <row r="522" spans="1:8" x14ac:dyDescent="0.35">
      <c r="A522" s="25"/>
      <c r="B522" s="30"/>
      <c r="C522" s="29"/>
      <c r="D522" s="88"/>
      <c r="E522" s="29"/>
      <c r="F522" s="29"/>
      <c r="G522" s="29"/>
      <c r="H522" s="35"/>
    </row>
    <row r="523" spans="1:8" x14ac:dyDescent="0.35">
      <c r="A523" s="25"/>
      <c r="B523" s="30"/>
      <c r="C523" s="29"/>
      <c r="D523" s="88"/>
      <c r="E523" s="29"/>
      <c r="F523" s="29"/>
      <c r="G523" s="29"/>
      <c r="H523" s="35"/>
    </row>
    <row r="524" spans="1:8" x14ac:dyDescent="0.35">
      <c r="A524" s="25"/>
      <c r="B524" s="30"/>
      <c r="C524" s="29"/>
      <c r="D524" s="88"/>
      <c r="E524" s="29"/>
      <c r="F524" s="29"/>
      <c r="G524" s="29"/>
      <c r="H524" s="35"/>
    </row>
    <row r="525" spans="1:8" x14ac:dyDescent="0.35">
      <c r="A525" s="25"/>
      <c r="B525" s="30"/>
      <c r="C525" s="29"/>
      <c r="D525" s="88"/>
      <c r="E525" s="29"/>
      <c r="F525" s="29"/>
      <c r="G525" s="29"/>
      <c r="H525" s="35"/>
    </row>
    <row r="526" spans="1:8" x14ac:dyDescent="0.35">
      <c r="A526" s="25"/>
      <c r="B526" s="30"/>
      <c r="C526" s="29"/>
      <c r="D526" s="88"/>
      <c r="E526" s="29"/>
      <c r="F526" s="29"/>
      <c r="G526" s="29"/>
      <c r="H526" s="35"/>
    </row>
    <row r="527" spans="1:8" x14ac:dyDescent="0.35">
      <c r="A527" s="25"/>
      <c r="B527" s="30"/>
      <c r="C527" s="29"/>
      <c r="D527" s="88"/>
      <c r="E527" s="29"/>
      <c r="F527" s="29"/>
      <c r="G527" s="29"/>
      <c r="H527" s="35"/>
    </row>
    <row r="528" spans="1:8" x14ac:dyDescent="0.35">
      <c r="A528" s="25"/>
      <c r="B528" s="30"/>
      <c r="C528" s="29"/>
      <c r="D528" s="88"/>
      <c r="E528" s="29"/>
      <c r="F528" s="29"/>
      <c r="G528" s="29"/>
      <c r="H528" s="35"/>
    </row>
    <row r="529" spans="1:8" x14ac:dyDescent="0.35">
      <c r="A529" s="25"/>
      <c r="B529" s="30"/>
      <c r="C529" s="29"/>
      <c r="D529" s="88"/>
      <c r="E529" s="29"/>
      <c r="F529" s="29"/>
      <c r="G529" s="29"/>
      <c r="H529" s="35"/>
    </row>
    <row r="530" spans="1:8" x14ac:dyDescent="0.35">
      <c r="A530" s="25"/>
      <c r="B530" s="30"/>
      <c r="C530" s="29"/>
      <c r="D530" s="88"/>
      <c r="E530" s="29"/>
      <c r="F530" s="29"/>
      <c r="G530" s="29"/>
      <c r="H530" s="35"/>
    </row>
    <row r="531" spans="1:8" x14ac:dyDescent="0.35">
      <c r="A531" s="25"/>
      <c r="B531" s="30"/>
      <c r="C531" s="29"/>
      <c r="D531" s="88"/>
      <c r="E531" s="29"/>
      <c r="F531" s="29"/>
      <c r="G531" s="29"/>
      <c r="H531" s="35"/>
    </row>
    <row r="532" spans="1:8" x14ac:dyDescent="0.35">
      <c r="A532" s="25"/>
      <c r="B532" s="30"/>
      <c r="C532" s="29"/>
      <c r="D532" s="88"/>
      <c r="E532" s="29"/>
      <c r="F532" s="29"/>
      <c r="G532" s="29"/>
      <c r="H532" s="35"/>
    </row>
    <row r="533" spans="1:8" x14ac:dyDescent="0.35">
      <c r="A533" s="25"/>
      <c r="B533" s="30"/>
      <c r="C533" s="29"/>
      <c r="D533" s="88"/>
      <c r="E533" s="29"/>
      <c r="F533" s="29"/>
      <c r="G533" s="29"/>
      <c r="H533" s="35"/>
    </row>
    <row r="534" spans="1:8" x14ac:dyDescent="0.35">
      <c r="A534" s="25"/>
      <c r="B534" s="30"/>
      <c r="C534" s="29"/>
      <c r="D534" s="88"/>
      <c r="E534" s="29"/>
      <c r="F534" s="29"/>
      <c r="G534" s="29"/>
      <c r="H534" s="35"/>
    </row>
    <row r="535" spans="1:8" x14ac:dyDescent="0.35">
      <c r="A535" s="25"/>
      <c r="B535" s="30"/>
      <c r="C535" s="29"/>
      <c r="D535" s="88"/>
      <c r="E535" s="29"/>
      <c r="F535" s="29"/>
      <c r="G535" s="29"/>
      <c r="H535" s="35"/>
    </row>
    <row r="536" spans="1:8" x14ac:dyDescent="0.35">
      <c r="A536" s="25"/>
      <c r="B536" s="30"/>
      <c r="C536" s="29"/>
      <c r="D536" s="88"/>
      <c r="E536" s="29"/>
      <c r="F536" s="29"/>
      <c r="G536" s="29"/>
      <c r="H536" s="35"/>
    </row>
    <row r="537" spans="1:8" x14ac:dyDescent="0.35">
      <c r="A537" s="25"/>
      <c r="B537" s="30"/>
      <c r="C537" s="29"/>
      <c r="D537" s="88"/>
      <c r="E537" s="29"/>
      <c r="F537" s="29"/>
      <c r="G537" s="29"/>
      <c r="H537" s="35"/>
    </row>
    <row r="538" spans="1:8" x14ac:dyDescent="0.35">
      <c r="A538" s="25"/>
      <c r="B538" s="30"/>
      <c r="C538" s="29"/>
      <c r="D538" s="88"/>
      <c r="E538" s="29"/>
      <c r="F538" s="29"/>
      <c r="G538" s="29"/>
      <c r="H538" s="35"/>
    </row>
    <row r="539" spans="1:8" x14ac:dyDescent="0.35">
      <c r="A539" s="25"/>
      <c r="B539" s="30"/>
      <c r="C539" s="29"/>
      <c r="D539" s="88"/>
      <c r="E539" s="29"/>
      <c r="F539" s="29"/>
      <c r="G539" s="29"/>
      <c r="H539" s="35"/>
    </row>
    <row r="540" spans="1:8" x14ac:dyDescent="0.35">
      <c r="A540" s="25"/>
      <c r="B540" s="30"/>
      <c r="C540" s="29"/>
      <c r="D540" s="88"/>
      <c r="E540" s="29"/>
      <c r="F540" s="29"/>
      <c r="G540" s="29"/>
      <c r="H540" s="35"/>
    </row>
    <row r="541" spans="1:8" x14ac:dyDescent="0.35">
      <c r="A541" s="25"/>
      <c r="B541" s="30"/>
      <c r="C541" s="29"/>
      <c r="D541" s="88"/>
      <c r="E541" s="29"/>
      <c r="F541" s="29"/>
      <c r="G541" s="29"/>
      <c r="H541" s="35"/>
    </row>
    <row r="542" spans="1:8" x14ac:dyDescent="0.35">
      <c r="A542" s="25"/>
      <c r="B542" s="30"/>
      <c r="C542" s="29"/>
      <c r="D542" s="88"/>
      <c r="E542" s="29"/>
      <c r="F542" s="29"/>
      <c r="G542" s="29"/>
      <c r="H542" s="35"/>
    </row>
    <row r="543" spans="1:8" x14ac:dyDescent="0.35">
      <c r="A543" s="25"/>
      <c r="B543" s="30"/>
      <c r="C543" s="29"/>
      <c r="D543" s="88"/>
      <c r="E543" s="29"/>
      <c r="F543" s="29"/>
      <c r="G543" s="29"/>
      <c r="H543" s="35"/>
    </row>
    <row r="544" spans="1:8" x14ac:dyDescent="0.35">
      <c r="A544" s="25"/>
      <c r="B544" s="30"/>
      <c r="C544" s="29"/>
      <c r="D544" s="88"/>
      <c r="E544" s="29"/>
      <c r="F544" s="29"/>
      <c r="G544" s="29"/>
      <c r="H544" s="35"/>
    </row>
    <row r="545" spans="1:8" x14ac:dyDescent="0.35">
      <c r="A545" s="25"/>
      <c r="B545" s="30"/>
      <c r="C545" s="29"/>
      <c r="D545" s="88"/>
      <c r="E545" s="29"/>
      <c r="F545" s="29"/>
      <c r="G545" s="29"/>
      <c r="H545" s="35"/>
    </row>
    <row r="546" spans="1:8" x14ac:dyDescent="0.35">
      <c r="A546" s="25"/>
      <c r="B546" s="30"/>
      <c r="C546" s="29"/>
      <c r="D546" s="88"/>
      <c r="E546" s="29"/>
      <c r="F546" s="29"/>
      <c r="G546" s="29"/>
      <c r="H546" s="35"/>
    </row>
    <row r="547" spans="1:8" x14ac:dyDescent="0.35">
      <c r="A547" s="25"/>
      <c r="B547" s="30"/>
      <c r="C547" s="29"/>
      <c r="D547" s="88"/>
      <c r="E547" s="29"/>
      <c r="F547" s="29"/>
      <c r="G547" s="29"/>
      <c r="H547" s="35"/>
    </row>
    <row r="548" spans="1:8" x14ac:dyDescent="0.35">
      <c r="A548" s="25"/>
      <c r="B548" s="30"/>
      <c r="C548" s="29"/>
      <c r="D548" s="88"/>
      <c r="E548" s="29"/>
      <c r="F548" s="29"/>
      <c r="G548" s="29"/>
      <c r="H548" s="35"/>
    </row>
    <row r="549" spans="1:8" x14ac:dyDescent="0.35">
      <c r="A549" s="25"/>
      <c r="B549" s="30"/>
      <c r="C549" s="29"/>
      <c r="D549" s="88"/>
      <c r="E549" s="29"/>
      <c r="F549" s="29"/>
      <c r="G549" s="29"/>
      <c r="H549" s="35"/>
    </row>
    <row r="550" spans="1:8" x14ac:dyDescent="0.35">
      <c r="A550" s="25"/>
      <c r="B550" s="30"/>
      <c r="C550" s="29"/>
      <c r="D550" s="88"/>
      <c r="E550" s="29"/>
      <c r="F550" s="29"/>
      <c r="G550" s="29"/>
      <c r="H550" s="35"/>
    </row>
    <row r="551" spans="1:8" x14ac:dyDescent="0.35">
      <c r="A551" s="25"/>
      <c r="B551" s="30"/>
      <c r="C551" s="29"/>
      <c r="D551" s="88"/>
      <c r="E551" s="29"/>
      <c r="F551" s="29"/>
      <c r="G551" s="29"/>
      <c r="H551" s="35"/>
    </row>
    <row r="552" spans="1:8" x14ac:dyDescent="0.35">
      <c r="A552" s="25"/>
      <c r="B552" s="30"/>
      <c r="C552" s="29"/>
      <c r="D552" s="88"/>
      <c r="E552" s="29"/>
      <c r="F552" s="29"/>
      <c r="G552" s="29"/>
      <c r="H552" s="35"/>
    </row>
    <row r="553" spans="1:8" x14ac:dyDescent="0.35">
      <c r="A553" s="25"/>
      <c r="B553" s="30"/>
      <c r="C553" s="29"/>
      <c r="D553" s="88"/>
      <c r="E553" s="29"/>
      <c r="F553" s="29"/>
      <c r="G553" s="29"/>
      <c r="H553" s="35"/>
    </row>
    <row r="554" spans="1:8" x14ac:dyDescent="0.35">
      <c r="A554" s="25"/>
      <c r="B554" s="30"/>
      <c r="C554" s="29"/>
      <c r="D554" s="88"/>
      <c r="E554" s="29"/>
      <c r="F554" s="29"/>
      <c r="G554" s="29"/>
      <c r="H554" s="35"/>
    </row>
    <row r="555" spans="1:8" x14ac:dyDescent="0.35">
      <c r="A555" s="25"/>
      <c r="B555" s="30"/>
      <c r="C555" s="29"/>
      <c r="D555" s="88"/>
      <c r="E555" s="29"/>
      <c r="F555" s="29"/>
      <c r="G555" s="29"/>
      <c r="H555" s="35"/>
    </row>
    <row r="556" spans="1:8" x14ac:dyDescent="0.35">
      <c r="A556" s="25"/>
      <c r="B556" s="30"/>
      <c r="C556" s="29"/>
      <c r="D556" s="88"/>
      <c r="E556" s="29"/>
      <c r="F556" s="29"/>
      <c r="G556" s="29"/>
      <c r="H556" s="35"/>
    </row>
    <row r="557" spans="1:8" x14ac:dyDescent="0.35">
      <c r="A557" s="25"/>
      <c r="B557" s="30"/>
      <c r="C557" s="29"/>
      <c r="D557" s="88"/>
      <c r="E557" s="29"/>
      <c r="F557" s="29"/>
      <c r="G557" s="29"/>
      <c r="H557" s="35"/>
    </row>
    <row r="558" spans="1:8" x14ac:dyDescent="0.35">
      <c r="A558" s="25"/>
      <c r="B558" s="30"/>
      <c r="C558" s="29"/>
      <c r="D558" s="88"/>
      <c r="E558" s="29"/>
      <c r="F558" s="29"/>
      <c r="G558" s="29"/>
      <c r="H558" s="35"/>
    </row>
    <row r="559" spans="1:8" x14ac:dyDescent="0.35">
      <c r="A559" s="25"/>
      <c r="B559" s="30"/>
      <c r="C559" s="29"/>
      <c r="D559" s="88"/>
      <c r="E559" s="29"/>
      <c r="F559" s="29"/>
      <c r="G559" s="29"/>
      <c r="H559" s="35"/>
    </row>
    <row r="560" spans="1:8" x14ac:dyDescent="0.35">
      <c r="A560" s="25"/>
      <c r="B560" s="30"/>
      <c r="C560" s="29"/>
      <c r="D560" s="88"/>
      <c r="E560" s="29"/>
      <c r="F560" s="29"/>
      <c r="G560" s="29"/>
      <c r="H560" s="35"/>
    </row>
    <row r="561" spans="1:8" x14ac:dyDescent="0.35">
      <c r="A561" s="25"/>
      <c r="B561" s="30"/>
      <c r="C561" s="29"/>
      <c r="D561" s="88"/>
      <c r="E561" s="29"/>
      <c r="F561" s="29"/>
      <c r="G561" s="29"/>
      <c r="H561" s="35"/>
    </row>
    <row r="562" spans="1:8" x14ac:dyDescent="0.35">
      <c r="A562" s="25"/>
      <c r="B562" s="30"/>
      <c r="C562" s="29"/>
      <c r="D562" s="88"/>
      <c r="E562" s="29"/>
      <c r="F562" s="29"/>
      <c r="G562" s="29"/>
      <c r="H562" s="35"/>
    </row>
    <row r="563" spans="1:8" x14ac:dyDescent="0.35">
      <c r="A563" s="25"/>
      <c r="B563" s="30"/>
      <c r="C563" s="29"/>
      <c r="D563" s="88"/>
      <c r="E563" s="29"/>
      <c r="F563" s="29"/>
      <c r="G563" s="29"/>
      <c r="H563" s="35"/>
    </row>
    <row r="564" spans="1:8" x14ac:dyDescent="0.35">
      <c r="A564" s="25"/>
      <c r="B564" s="30"/>
      <c r="C564" s="29"/>
      <c r="D564" s="88"/>
      <c r="E564" s="29"/>
      <c r="F564" s="29"/>
      <c r="G564" s="29"/>
      <c r="H564" s="35"/>
    </row>
    <row r="565" spans="1:8" x14ac:dyDescent="0.35">
      <c r="A565" s="25"/>
      <c r="B565" s="30"/>
      <c r="C565" s="29"/>
      <c r="D565" s="88"/>
      <c r="E565" s="29"/>
      <c r="F565" s="29"/>
      <c r="G565" s="29"/>
      <c r="H565" s="35"/>
    </row>
    <row r="566" spans="1:8" x14ac:dyDescent="0.35">
      <c r="A566" s="25"/>
      <c r="B566" s="30"/>
      <c r="C566" s="29"/>
      <c r="D566" s="88"/>
      <c r="E566" s="29"/>
      <c r="F566" s="29"/>
      <c r="G566" s="29"/>
      <c r="H566" s="35"/>
    </row>
    <row r="567" spans="1:8" x14ac:dyDescent="0.35">
      <c r="A567" s="25"/>
      <c r="B567" s="30"/>
      <c r="C567" s="29"/>
      <c r="D567" s="88"/>
      <c r="E567" s="29"/>
      <c r="F567" s="29"/>
      <c r="G567" s="29"/>
      <c r="H567" s="35"/>
    </row>
    <row r="568" spans="1:8" x14ac:dyDescent="0.35">
      <c r="A568" s="25"/>
      <c r="B568" s="30"/>
      <c r="C568" s="29"/>
      <c r="D568" s="88"/>
      <c r="E568" s="29"/>
      <c r="F568" s="29"/>
      <c r="G568" s="29"/>
      <c r="H568" s="35"/>
    </row>
    <row r="569" spans="1:8" x14ac:dyDescent="0.35">
      <c r="A569" s="25"/>
      <c r="B569" s="30"/>
      <c r="C569" s="29"/>
      <c r="D569" s="88"/>
      <c r="E569" s="29"/>
      <c r="F569" s="29"/>
      <c r="G569" s="29"/>
      <c r="H569" s="35"/>
    </row>
    <row r="570" spans="1:8" x14ac:dyDescent="0.35">
      <c r="A570" s="25"/>
      <c r="B570" s="30"/>
      <c r="C570" s="29"/>
      <c r="D570" s="88"/>
      <c r="E570" s="29"/>
      <c r="F570" s="29"/>
      <c r="G570" s="29"/>
      <c r="H570" s="35"/>
    </row>
    <row r="571" spans="1:8" x14ac:dyDescent="0.35">
      <c r="A571" s="25"/>
      <c r="B571" s="30"/>
      <c r="C571" s="29"/>
      <c r="D571" s="88"/>
      <c r="E571" s="29"/>
      <c r="F571" s="29"/>
      <c r="G571" s="29"/>
      <c r="H571" s="35"/>
    </row>
    <row r="572" spans="1:8" x14ac:dyDescent="0.35">
      <c r="A572" s="25"/>
      <c r="B572" s="30"/>
      <c r="C572" s="29"/>
      <c r="D572" s="88"/>
      <c r="E572" s="29"/>
      <c r="F572" s="29"/>
      <c r="G572" s="29"/>
      <c r="H572" s="35"/>
    </row>
    <row r="573" spans="1:8" x14ac:dyDescent="0.35">
      <c r="A573" s="25"/>
      <c r="B573" s="30"/>
      <c r="C573" s="29"/>
      <c r="D573" s="88"/>
      <c r="E573" s="29"/>
      <c r="F573" s="29"/>
      <c r="G573" s="29"/>
      <c r="H573" s="35"/>
    </row>
    <row r="574" spans="1:8" x14ac:dyDescent="0.35">
      <c r="A574" s="25"/>
      <c r="B574" s="30"/>
      <c r="C574" s="29"/>
      <c r="D574" s="88"/>
      <c r="E574" s="29"/>
      <c r="F574" s="29"/>
      <c r="G574" s="29"/>
      <c r="H574" s="35"/>
    </row>
    <row r="575" spans="1:8" x14ac:dyDescent="0.35">
      <c r="A575" s="25"/>
      <c r="B575" s="30"/>
      <c r="C575" s="29"/>
      <c r="D575" s="88"/>
      <c r="E575" s="29"/>
      <c r="F575" s="29"/>
      <c r="G575" s="29"/>
      <c r="H575" s="35"/>
    </row>
    <row r="576" spans="1:8" x14ac:dyDescent="0.35">
      <c r="A576" s="25"/>
      <c r="B576" s="30"/>
      <c r="C576" s="29"/>
      <c r="D576" s="88"/>
      <c r="E576" s="29"/>
      <c r="F576" s="29"/>
      <c r="G576" s="29"/>
      <c r="H576" s="35"/>
    </row>
    <row r="577" spans="1:8" x14ac:dyDescent="0.35">
      <c r="A577" s="25"/>
      <c r="B577" s="30"/>
      <c r="C577" s="29"/>
      <c r="D577" s="88"/>
      <c r="E577" s="29"/>
      <c r="F577" s="29"/>
      <c r="G577" s="29"/>
      <c r="H577" s="35"/>
    </row>
    <row r="578" spans="1:8" x14ac:dyDescent="0.35">
      <c r="A578" s="25"/>
      <c r="B578" s="30"/>
      <c r="C578" s="29"/>
      <c r="D578" s="88"/>
      <c r="E578" s="29"/>
      <c r="F578" s="29"/>
      <c r="G578" s="29"/>
      <c r="H578" s="35"/>
    </row>
    <row r="579" spans="1:8" x14ac:dyDescent="0.35">
      <c r="A579" s="25"/>
      <c r="B579" s="30"/>
      <c r="C579" s="29"/>
      <c r="D579" s="88"/>
      <c r="E579" s="29"/>
      <c r="F579" s="29"/>
      <c r="G579" s="29"/>
      <c r="H579" s="35"/>
    </row>
    <row r="580" spans="1:8" x14ac:dyDescent="0.35">
      <c r="A580" s="25"/>
      <c r="B580" s="30"/>
      <c r="C580" s="29"/>
      <c r="D580" s="88"/>
      <c r="E580" s="29"/>
      <c r="F580" s="29"/>
      <c r="G580" s="29"/>
      <c r="H580" s="35"/>
    </row>
    <row r="581" spans="1:8" x14ac:dyDescent="0.35">
      <c r="A581" s="25"/>
      <c r="B581" s="30"/>
      <c r="C581" s="29"/>
      <c r="D581" s="88"/>
      <c r="E581" s="29"/>
      <c r="F581" s="29"/>
      <c r="G581" s="29"/>
      <c r="H581" s="35"/>
    </row>
    <row r="582" spans="1:8" x14ac:dyDescent="0.35">
      <c r="A582" s="25"/>
      <c r="B582" s="30"/>
      <c r="C582" s="29"/>
      <c r="D582" s="88"/>
      <c r="E582" s="29"/>
      <c r="F582" s="29"/>
      <c r="G582" s="29"/>
      <c r="H582" s="35"/>
    </row>
    <row r="583" spans="1:8" x14ac:dyDescent="0.35">
      <c r="A583" s="25"/>
      <c r="B583" s="30"/>
      <c r="C583" s="29"/>
      <c r="D583" s="88"/>
      <c r="E583" s="29"/>
      <c r="F583" s="29"/>
      <c r="G583" s="29"/>
      <c r="H583" s="35"/>
    </row>
    <row r="584" spans="1:8" x14ac:dyDescent="0.35">
      <c r="A584" s="25"/>
      <c r="B584" s="30"/>
      <c r="C584" s="29"/>
      <c r="D584" s="88"/>
      <c r="E584" s="29"/>
      <c r="F584" s="29"/>
      <c r="G584" s="29"/>
      <c r="H584" s="35"/>
    </row>
    <row r="585" spans="1:8" x14ac:dyDescent="0.35">
      <c r="A585" s="25"/>
      <c r="B585" s="30"/>
      <c r="C585" s="29"/>
      <c r="D585" s="88"/>
      <c r="E585" s="29"/>
      <c r="F585" s="29"/>
      <c r="G585" s="29"/>
      <c r="H585" s="35"/>
    </row>
    <row r="586" spans="1:8" x14ac:dyDescent="0.35">
      <c r="A586" s="25"/>
      <c r="B586" s="30"/>
      <c r="C586" s="29"/>
      <c r="D586" s="88"/>
      <c r="E586" s="29"/>
      <c r="F586" s="29"/>
      <c r="G586" s="29"/>
      <c r="H586" s="35"/>
    </row>
    <row r="587" spans="1:8" x14ac:dyDescent="0.35">
      <c r="A587" s="25"/>
      <c r="B587" s="30"/>
      <c r="C587" s="29"/>
      <c r="D587" s="88"/>
      <c r="E587" s="29"/>
      <c r="F587" s="29"/>
      <c r="G587" s="29"/>
      <c r="H587" s="35"/>
    </row>
    <row r="588" spans="1:8" x14ac:dyDescent="0.35">
      <c r="A588" s="25"/>
      <c r="B588" s="30"/>
      <c r="C588" s="29"/>
      <c r="D588" s="88"/>
      <c r="E588" s="29"/>
      <c r="F588" s="29"/>
      <c r="G588" s="29"/>
      <c r="H588" s="35"/>
    </row>
    <row r="589" spans="1:8" x14ac:dyDescent="0.35">
      <c r="A589" s="25"/>
      <c r="B589" s="30"/>
      <c r="C589" s="29"/>
      <c r="D589" s="88"/>
      <c r="E589" s="29"/>
      <c r="F589" s="29"/>
      <c r="G589" s="29"/>
      <c r="H589" s="35"/>
    </row>
    <row r="590" spans="1:8" x14ac:dyDescent="0.35">
      <c r="A590" s="25"/>
      <c r="B590" s="30"/>
      <c r="C590" s="29"/>
      <c r="D590" s="88"/>
      <c r="E590" s="29"/>
      <c r="F590" s="29"/>
      <c r="G590" s="29"/>
      <c r="H590" s="35"/>
    </row>
    <row r="591" spans="1:8" x14ac:dyDescent="0.35">
      <c r="A591" s="25"/>
      <c r="B591" s="30"/>
      <c r="C591" s="29"/>
      <c r="D591" s="88"/>
      <c r="E591" s="29"/>
      <c r="F591" s="29"/>
      <c r="G591" s="29"/>
      <c r="H591" s="35"/>
    </row>
    <row r="592" spans="1:8" x14ac:dyDescent="0.35">
      <c r="A592" s="25"/>
      <c r="B592" s="30"/>
      <c r="C592" s="29"/>
      <c r="D592" s="88"/>
      <c r="E592" s="29"/>
      <c r="F592" s="29"/>
      <c r="G592" s="29"/>
      <c r="H592" s="35"/>
    </row>
    <row r="593" spans="1:8" x14ac:dyDescent="0.35">
      <c r="A593" s="25"/>
      <c r="B593" s="30"/>
      <c r="C593" s="29"/>
      <c r="D593" s="88"/>
      <c r="E593" s="29"/>
      <c r="F593" s="29"/>
      <c r="G593" s="29"/>
      <c r="H593" s="35"/>
    </row>
    <row r="594" spans="1:8" x14ac:dyDescent="0.35">
      <c r="A594" s="25"/>
      <c r="B594" s="30"/>
      <c r="C594" s="29"/>
      <c r="D594" s="88"/>
      <c r="E594" s="29"/>
      <c r="F594" s="29"/>
      <c r="G594" s="29"/>
      <c r="H594" s="35"/>
    </row>
    <row r="595" spans="1:8" x14ac:dyDescent="0.35">
      <c r="A595" s="25"/>
      <c r="B595" s="30"/>
      <c r="C595" s="29"/>
      <c r="D595" s="88"/>
      <c r="E595" s="29"/>
      <c r="F595" s="29"/>
      <c r="G595" s="29"/>
      <c r="H595" s="35"/>
    </row>
    <row r="596" spans="1:8" x14ac:dyDescent="0.35">
      <c r="A596" s="25"/>
      <c r="B596" s="30"/>
      <c r="C596" s="29"/>
      <c r="D596" s="88"/>
      <c r="E596" s="29"/>
      <c r="F596" s="29"/>
      <c r="G596" s="29"/>
      <c r="H596" s="35"/>
    </row>
    <row r="597" spans="1:8" x14ac:dyDescent="0.35">
      <c r="A597" s="25"/>
      <c r="B597" s="30"/>
      <c r="C597" s="29"/>
      <c r="D597" s="88"/>
      <c r="E597" s="29"/>
      <c r="F597" s="29"/>
      <c r="G597" s="29"/>
      <c r="H597" s="35"/>
    </row>
    <row r="598" spans="1:8" x14ac:dyDescent="0.35">
      <c r="A598" s="25"/>
      <c r="B598" s="30"/>
      <c r="C598" s="29"/>
      <c r="D598" s="88"/>
      <c r="E598" s="29"/>
      <c r="F598" s="29"/>
      <c r="G598" s="29"/>
      <c r="H598" s="35"/>
    </row>
    <row r="599" spans="1:8" x14ac:dyDescent="0.35">
      <c r="A599" s="25"/>
      <c r="B599" s="30"/>
      <c r="C599" s="29"/>
      <c r="D599" s="88"/>
      <c r="E599" s="29"/>
      <c r="F599" s="29"/>
      <c r="G599" s="29"/>
      <c r="H599" s="35"/>
    </row>
    <row r="600" spans="1:8" x14ac:dyDescent="0.35">
      <c r="A600" s="25"/>
      <c r="B600" s="30"/>
      <c r="C600" s="29"/>
      <c r="D600" s="88"/>
      <c r="E600" s="29"/>
      <c r="F600" s="29"/>
      <c r="G600" s="29"/>
      <c r="H600" s="35"/>
    </row>
    <row r="601" spans="1:8" x14ac:dyDescent="0.35">
      <c r="A601" s="25"/>
      <c r="B601" s="30"/>
      <c r="C601" s="29"/>
      <c r="D601" s="88"/>
      <c r="E601" s="29"/>
      <c r="F601" s="29"/>
      <c r="G601" s="29"/>
      <c r="H601" s="35"/>
    </row>
    <row r="602" spans="1:8" x14ac:dyDescent="0.35">
      <c r="A602" s="25"/>
      <c r="B602" s="30"/>
      <c r="C602" s="29"/>
      <c r="D602" s="88"/>
      <c r="E602" s="29"/>
      <c r="F602" s="29"/>
      <c r="G602" s="29"/>
      <c r="H602" s="35"/>
    </row>
    <row r="603" spans="1:8" x14ac:dyDescent="0.35">
      <c r="A603" s="25"/>
      <c r="B603" s="30"/>
      <c r="C603" s="29"/>
      <c r="D603" s="88"/>
      <c r="E603" s="29"/>
      <c r="F603" s="29"/>
      <c r="G603" s="29"/>
      <c r="H603" s="35"/>
    </row>
    <row r="604" spans="1:8" x14ac:dyDescent="0.35">
      <c r="A604" s="25"/>
      <c r="B604" s="30"/>
      <c r="C604" s="29"/>
      <c r="D604" s="88"/>
      <c r="E604" s="29"/>
      <c r="F604" s="29"/>
      <c r="G604" s="29"/>
      <c r="H604" s="35"/>
    </row>
    <row r="605" spans="1:8" x14ac:dyDescent="0.35">
      <c r="A605" s="25"/>
      <c r="B605" s="30"/>
      <c r="C605" s="29"/>
      <c r="D605" s="88"/>
      <c r="E605" s="29"/>
      <c r="F605" s="29"/>
      <c r="G605" s="29"/>
      <c r="H605" s="35"/>
    </row>
    <row r="606" spans="1:8" x14ac:dyDescent="0.35">
      <c r="A606" s="25"/>
      <c r="B606" s="30"/>
      <c r="C606" s="29"/>
      <c r="D606" s="88"/>
      <c r="E606" s="29"/>
      <c r="F606" s="29"/>
      <c r="G606" s="29"/>
      <c r="H606" s="35"/>
    </row>
    <row r="607" spans="1:8" x14ac:dyDescent="0.35">
      <c r="A607" s="25"/>
      <c r="B607" s="30"/>
      <c r="C607" s="29"/>
      <c r="D607" s="88"/>
      <c r="E607" s="29"/>
      <c r="F607" s="29"/>
      <c r="G607" s="29"/>
      <c r="H607" s="35"/>
    </row>
    <row r="608" spans="1:8" x14ac:dyDescent="0.35">
      <c r="A608" s="25"/>
      <c r="B608" s="30"/>
      <c r="C608" s="29"/>
      <c r="D608" s="88"/>
      <c r="E608" s="29"/>
      <c r="F608" s="29"/>
      <c r="G608" s="29"/>
      <c r="H608" s="35"/>
    </row>
    <row r="609" spans="1:8" x14ac:dyDescent="0.35">
      <c r="A609" s="25"/>
      <c r="B609" s="30"/>
      <c r="C609" s="29"/>
      <c r="D609" s="88"/>
      <c r="E609" s="29"/>
      <c r="F609" s="29"/>
      <c r="G609" s="29"/>
      <c r="H609" s="35"/>
    </row>
    <row r="610" spans="1:8" x14ac:dyDescent="0.35">
      <c r="A610" s="25"/>
      <c r="B610" s="30"/>
      <c r="C610" s="29"/>
      <c r="D610" s="88"/>
      <c r="E610" s="29"/>
      <c r="F610" s="29"/>
      <c r="G610" s="29"/>
      <c r="H610" s="35"/>
    </row>
    <row r="611" spans="1:8" x14ac:dyDescent="0.35">
      <c r="A611" s="25"/>
      <c r="B611" s="30"/>
      <c r="C611" s="29"/>
      <c r="D611" s="88"/>
      <c r="E611" s="29"/>
      <c r="F611" s="29"/>
      <c r="G611" s="29"/>
      <c r="H611" s="35"/>
    </row>
    <row r="612" spans="1:8" x14ac:dyDescent="0.35">
      <c r="A612" s="25"/>
      <c r="B612" s="30"/>
      <c r="C612" s="29"/>
      <c r="D612" s="88"/>
      <c r="E612" s="29"/>
      <c r="F612" s="29"/>
      <c r="G612" s="29"/>
      <c r="H612" s="35"/>
    </row>
    <row r="613" spans="1:8" x14ac:dyDescent="0.35">
      <c r="A613" s="25"/>
      <c r="B613" s="30"/>
      <c r="C613" s="29"/>
      <c r="D613" s="88"/>
      <c r="E613" s="29"/>
      <c r="F613" s="29"/>
      <c r="G613" s="29"/>
      <c r="H613" s="35"/>
    </row>
    <row r="614" spans="1:8" x14ac:dyDescent="0.35">
      <c r="A614" s="25"/>
      <c r="B614" s="30"/>
      <c r="C614" s="29"/>
      <c r="D614" s="88"/>
      <c r="E614" s="29"/>
      <c r="F614" s="29"/>
      <c r="G614" s="29"/>
      <c r="H614" s="35"/>
    </row>
    <row r="615" spans="1:8" x14ac:dyDescent="0.35">
      <c r="A615" s="25"/>
      <c r="B615" s="30"/>
      <c r="C615" s="29"/>
      <c r="D615" s="88"/>
      <c r="E615" s="29"/>
      <c r="F615" s="29"/>
      <c r="G615" s="29"/>
      <c r="H615" s="35"/>
    </row>
    <row r="616" spans="1:8" x14ac:dyDescent="0.35">
      <c r="A616" s="25"/>
      <c r="B616" s="30"/>
      <c r="C616" s="29"/>
      <c r="D616" s="88"/>
      <c r="E616" s="29"/>
      <c r="F616" s="29"/>
      <c r="G616" s="29"/>
      <c r="H616" s="35"/>
    </row>
    <row r="617" spans="1:8" x14ac:dyDescent="0.35">
      <c r="A617" s="25"/>
      <c r="B617" s="30"/>
      <c r="C617" s="29"/>
      <c r="D617" s="88"/>
      <c r="E617" s="29"/>
      <c r="F617" s="29"/>
      <c r="G617" s="29"/>
      <c r="H617" s="35"/>
    </row>
    <row r="618" spans="1:8" x14ac:dyDescent="0.35">
      <c r="A618" s="25"/>
      <c r="B618" s="30"/>
      <c r="C618" s="29"/>
      <c r="D618" s="88"/>
      <c r="E618" s="29"/>
      <c r="F618" s="29"/>
      <c r="G618" s="29"/>
      <c r="H618" s="35"/>
    </row>
    <row r="619" spans="1:8" x14ac:dyDescent="0.35">
      <c r="A619" s="25"/>
      <c r="B619" s="30"/>
      <c r="C619" s="29"/>
      <c r="D619" s="88"/>
      <c r="E619" s="29"/>
      <c r="F619" s="29"/>
      <c r="G619" s="29"/>
      <c r="H619" s="35"/>
    </row>
    <row r="620" spans="1:8" x14ac:dyDescent="0.35">
      <c r="A620" s="25"/>
      <c r="B620" s="30"/>
      <c r="C620" s="29"/>
      <c r="D620" s="88"/>
      <c r="E620" s="29"/>
      <c r="F620" s="29"/>
      <c r="G620" s="29"/>
      <c r="H620" s="35"/>
    </row>
    <row r="621" spans="1:8" x14ac:dyDescent="0.35">
      <c r="A621" s="25"/>
      <c r="B621" s="30"/>
      <c r="C621" s="29"/>
      <c r="D621" s="88"/>
      <c r="E621" s="29"/>
      <c r="F621" s="29"/>
      <c r="G621" s="29"/>
      <c r="H621" s="35"/>
    </row>
    <row r="622" spans="1:8" x14ac:dyDescent="0.35">
      <c r="A622" s="25"/>
      <c r="B622" s="30"/>
      <c r="C622" s="29"/>
      <c r="D622" s="88"/>
      <c r="E622" s="29"/>
      <c r="F622" s="29"/>
      <c r="G622" s="29"/>
      <c r="H622" s="35"/>
    </row>
    <row r="623" spans="1:8" x14ac:dyDescent="0.35">
      <c r="A623" s="25"/>
      <c r="B623" s="30"/>
      <c r="C623" s="29"/>
      <c r="D623" s="88"/>
      <c r="E623" s="29"/>
      <c r="F623" s="29"/>
      <c r="G623" s="29"/>
      <c r="H623" s="35"/>
    </row>
    <row r="624" spans="1:8" x14ac:dyDescent="0.35">
      <c r="A624" s="25"/>
      <c r="B624" s="30"/>
      <c r="C624" s="29"/>
      <c r="D624" s="88"/>
      <c r="E624" s="29"/>
      <c r="F624" s="29"/>
      <c r="G624" s="29"/>
      <c r="H624" s="35"/>
    </row>
    <row r="625" spans="1:8" x14ac:dyDescent="0.35">
      <c r="A625" s="25"/>
      <c r="B625" s="30"/>
      <c r="C625" s="29"/>
      <c r="D625" s="88"/>
      <c r="E625" s="29"/>
      <c r="F625" s="29"/>
      <c r="G625" s="29"/>
      <c r="H625" s="35"/>
    </row>
    <row r="626" spans="1:8" x14ac:dyDescent="0.35">
      <c r="A626" s="25"/>
      <c r="B626" s="30"/>
      <c r="C626" s="29"/>
      <c r="D626" s="88"/>
      <c r="E626" s="29"/>
      <c r="F626" s="29"/>
      <c r="G626" s="29"/>
      <c r="H626" s="35"/>
    </row>
    <row r="627" spans="1:8" x14ac:dyDescent="0.35">
      <c r="A627" s="25"/>
      <c r="B627" s="30"/>
      <c r="C627" s="29"/>
      <c r="D627" s="88"/>
      <c r="E627" s="29"/>
      <c r="F627" s="29"/>
      <c r="G627" s="29"/>
      <c r="H627" s="35"/>
    </row>
    <row r="628" spans="1:8" x14ac:dyDescent="0.35">
      <c r="A628" s="25"/>
      <c r="B628" s="30"/>
      <c r="C628" s="29"/>
      <c r="D628" s="88"/>
      <c r="E628" s="29"/>
      <c r="F628" s="29"/>
      <c r="G628" s="29"/>
      <c r="H628" s="35"/>
    </row>
    <row r="629" spans="1:8" x14ac:dyDescent="0.35">
      <c r="A629" s="25"/>
      <c r="B629" s="30"/>
      <c r="C629" s="29"/>
      <c r="D629" s="88"/>
      <c r="E629" s="29"/>
      <c r="F629" s="29"/>
      <c r="G629" s="29"/>
      <c r="H629" s="35"/>
    </row>
    <row r="630" spans="1:8" x14ac:dyDescent="0.35">
      <c r="A630" s="25"/>
      <c r="B630" s="30"/>
      <c r="C630" s="29"/>
      <c r="D630" s="88"/>
      <c r="E630" s="29"/>
      <c r="F630" s="29"/>
      <c r="G630" s="29"/>
      <c r="H630" s="35"/>
    </row>
    <row r="631" spans="1:8" x14ac:dyDescent="0.35">
      <c r="A631" s="25"/>
      <c r="B631" s="30"/>
      <c r="C631" s="29"/>
      <c r="D631" s="88"/>
      <c r="E631" s="29"/>
      <c r="F631" s="29"/>
      <c r="G631" s="29"/>
      <c r="H631" s="35"/>
    </row>
    <row r="632" spans="1:8" x14ac:dyDescent="0.35">
      <c r="A632" s="25"/>
      <c r="B632" s="30"/>
      <c r="C632" s="29"/>
      <c r="D632" s="88"/>
      <c r="E632" s="29"/>
      <c r="F632" s="29"/>
      <c r="G632" s="29"/>
      <c r="H632" s="35"/>
    </row>
    <row r="633" spans="1:8" x14ac:dyDescent="0.35">
      <c r="A633" s="25"/>
      <c r="B633" s="30"/>
      <c r="C633" s="29"/>
      <c r="D633" s="88"/>
      <c r="E633" s="29"/>
      <c r="F633" s="29"/>
      <c r="G633" s="29"/>
      <c r="H633" s="35"/>
    </row>
    <row r="634" spans="1:8" x14ac:dyDescent="0.35">
      <c r="A634" s="25"/>
      <c r="B634" s="30"/>
      <c r="C634" s="29"/>
      <c r="D634" s="88"/>
      <c r="E634" s="29"/>
      <c r="F634" s="29"/>
      <c r="G634" s="29"/>
      <c r="H634" s="35"/>
    </row>
    <row r="635" spans="1:8" x14ac:dyDescent="0.35">
      <c r="A635" s="25"/>
      <c r="B635" s="30"/>
      <c r="C635" s="29"/>
      <c r="D635" s="88"/>
      <c r="E635" s="29"/>
      <c r="F635" s="29"/>
      <c r="G635" s="29"/>
      <c r="H635" s="35"/>
    </row>
    <row r="636" spans="1:8" x14ac:dyDescent="0.35">
      <c r="A636" s="25"/>
      <c r="B636" s="30"/>
      <c r="C636" s="29"/>
      <c r="D636" s="88"/>
      <c r="E636" s="29"/>
      <c r="F636" s="29"/>
      <c r="G636" s="29"/>
      <c r="H636" s="35"/>
    </row>
    <row r="637" spans="1:8" x14ac:dyDescent="0.35">
      <c r="A637" s="25"/>
      <c r="B637" s="30"/>
      <c r="C637" s="29"/>
      <c r="D637" s="88"/>
      <c r="E637" s="29"/>
      <c r="F637" s="29"/>
      <c r="G637" s="29"/>
      <c r="H637" s="35"/>
    </row>
    <row r="638" spans="1:8" x14ac:dyDescent="0.35">
      <c r="A638" s="25"/>
      <c r="B638" s="30"/>
      <c r="C638" s="29"/>
      <c r="D638" s="88"/>
      <c r="E638" s="29"/>
      <c r="F638" s="29"/>
      <c r="G638" s="29"/>
      <c r="H638" s="35"/>
    </row>
    <row r="639" spans="1:8" x14ac:dyDescent="0.35">
      <c r="A639" s="25"/>
      <c r="B639" s="30"/>
      <c r="C639" s="29"/>
      <c r="D639" s="88"/>
      <c r="E639" s="29"/>
      <c r="F639" s="29"/>
      <c r="G639" s="29"/>
      <c r="H639" s="35"/>
    </row>
    <row r="640" spans="1:8" x14ac:dyDescent="0.35">
      <c r="A640" s="25"/>
      <c r="B640" s="30"/>
      <c r="C640" s="29"/>
      <c r="D640" s="88"/>
      <c r="E640" s="29"/>
      <c r="F640" s="29"/>
      <c r="G640" s="29"/>
      <c r="H640" s="35"/>
    </row>
    <row r="641" spans="1:8" x14ac:dyDescent="0.35">
      <c r="A641" s="25"/>
      <c r="B641" s="30"/>
      <c r="C641" s="29"/>
      <c r="D641" s="88"/>
      <c r="E641" s="29"/>
      <c r="F641" s="29"/>
      <c r="G641" s="29"/>
      <c r="H641" s="35"/>
    </row>
    <row r="642" spans="1:8" x14ac:dyDescent="0.35">
      <c r="A642" s="25"/>
      <c r="B642" s="30"/>
      <c r="C642" s="29"/>
      <c r="D642" s="88"/>
      <c r="E642" s="29"/>
      <c r="F642" s="29"/>
      <c r="G642" s="29"/>
      <c r="H642" s="35"/>
    </row>
    <row r="643" spans="1:8" x14ac:dyDescent="0.35">
      <c r="A643" s="25"/>
      <c r="B643" s="30"/>
      <c r="C643" s="29"/>
      <c r="D643" s="88"/>
      <c r="E643" s="29"/>
      <c r="F643" s="29"/>
      <c r="G643" s="29"/>
      <c r="H643" s="35"/>
    </row>
    <row r="644" spans="1:8" x14ac:dyDescent="0.35">
      <c r="A644" s="25"/>
      <c r="B644" s="30"/>
      <c r="C644" s="29"/>
      <c r="D644" s="88"/>
      <c r="E644" s="29"/>
      <c r="F644" s="29"/>
      <c r="G644" s="29"/>
      <c r="H644" s="35"/>
    </row>
    <row r="645" spans="1:8" x14ac:dyDescent="0.35">
      <c r="A645" s="25"/>
      <c r="B645" s="30"/>
      <c r="C645" s="29"/>
      <c r="D645" s="88"/>
      <c r="E645" s="29"/>
      <c r="F645" s="29"/>
      <c r="G645" s="29"/>
      <c r="H645" s="35"/>
    </row>
    <row r="646" spans="1:8" x14ac:dyDescent="0.35">
      <c r="A646" s="25"/>
      <c r="B646" s="30"/>
      <c r="C646" s="29"/>
      <c r="D646" s="88"/>
      <c r="E646" s="29"/>
      <c r="F646" s="29"/>
      <c r="G646" s="29"/>
      <c r="H646" s="35"/>
    </row>
    <row r="647" spans="1:8" x14ac:dyDescent="0.35">
      <c r="A647" s="25"/>
      <c r="B647" s="30"/>
      <c r="C647" s="29"/>
      <c r="D647" s="88"/>
      <c r="E647" s="29"/>
      <c r="F647" s="29"/>
      <c r="G647" s="29"/>
      <c r="H647" s="35"/>
    </row>
    <row r="648" spans="1:8" x14ac:dyDescent="0.35">
      <c r="A648" s="25"/>
      <c r="B648" s="30"/>
      <c r="C648" s="29"/>
      <c r="D648" s="88"/>
      <c r="E648" s="29"/>
      <c r="F648" s="29"/>
      <c r="G648" s="29"/>
      <c r="H648" s="35"/>
    </row>
    <row r="649" spans="1:8" x14ac:dyDescent="0.35">
      <c r="A649" s="25"/>
      <c r="B649" s="30"/>
      <c r="C649" s="29"/>
      <c r="D649" s="88"/>
      <c r="E649" s="29"/>
      <c r="F649" s="29"/>
      <c r="G649" s="29"/>
      <c r="H649" s="35"/>
    </row>
    <row r="650" spans="1:8" x14ac:dyDescent="0.35">
      <c r="A650" s="25"/>
      <c r="B650" s="30"/>
      <c r="C650" s="29"/>
      <c r="D650" s="88"/>
      <c r="E650" s="29"/>
      <c r="F650" s="29"/>
      <c r="G650" s="29"/>
      <c r="H650" s="35"/>
    </row>
    <row r="651" spans="1:8" x14ac:dyDescent="0.35">
      <c r="A651" s="25"/>
      <c r="B651" s="30"/>
      <c r="C651" s="29"/>
      <c r="D651" s="88"/>
      <c r="E651" s="29"/>
      <c r="F651" s="29"/>
      <c r="G651" s="29"/>
      <c r="H651" s="35"/>
    </row>
    <row r="652" spans="1:8" x14ac:dyDescent="0.35">
      <c r="A652" s="25"/>
      <c r="B652" s="30"/>
      <c r="C652" s="29"/>
      <c r="D652" s="88"/>
      <c r="E652" s="29"/>
      <c r="F652" s="29"/>
      <c r="G652" s="29"/>
      <c r="H652" s="35"/>
    </row>
    <row r="653" spans="1:8" x14ac:dyDescent="0.35">
      <c r="A653" s="25"/>
      <c r="B653" s="30"/>
      <c r="C653" s="29"/>
      <c r="D653" s="88"/>
      <c r="E653" s="29"/>
      <c r="F653" s="29"/>
      <c r="G653" s="29"/>
      <c r="H653" s="35"/>
    </row>
    <row r="654" spans="1:8" x14ac:dyDescent="0.35">
      <c r="A654" s="25"/>
      <c r="B654" s="30"/>
      <c r="C654" s="29"/>
      <c r="D654" s="88"/>
      <c r="E654" s="29"/>
      <c r="F654" s="29"/>
      <c r="G654" s="29"/>
      <c r="H654" s="35"/>
    </row>
    <row r="655" spans="1:8" x14ac:dyDescent="0.35">
      <c r="A655" s="25"/>
      <c r="B655" s="30"/>
      <c r="C655" s="29"/>
      <c r="D655" s="88"/>
      <c r="E655" s="29"/>
      <c r="F655" s="29"/>
      <c r="G655" s="29"/>
      <c r="H655" s="35"/>
    </row>
    <row r="656" spans="1:8" x14ac:dyDescent="0.35">
      <c r="A656" s="25"/>
      <c r="B656" s="30"/>
      <c r="C656" s="29"/>
      <c r="D656" s="88"/>
      <c r="E656" s="29"/>
      <c r="F656" s="29"/>
      <c r="G656" s="29"/>
      <c r="H656" s="35"/>
    </row>
    <row r="657" spans="1:8" x14ac:dyDescent="0.35">
      <c r="A657" s="25"/>
      <c r="B657" s="30"/>
      <c r="C657" s="29"/>
      <c r="D657" s="88"/>
      <c r="E657" s="29"/>
      <c r="F657" s="29"/>
      <c r="G657" s="29"/>
      <c r="H657" s="35"/>
    </row>
    <row r="658" spans="1:8" x14ac:dyDescent="0.35">
      <c r="A658" s="25"/>
      <c r="B658" s="30"/>
      <c r="C658" s="29"/>
      <c r="D658" s="88"/>
      <c r="E658" s="29"/>
      <c r="F658" s="29"/>
      <c r="G658" s="29"/>
      <c r="H658" s="35"/>
    </row>
    <row r="659" spans="1:8" x14ac:dyDescent="0.35">
      <c r="A659" s="25"/>
      <c r="B659" s="30"/>
      <c r="C659" s="29"/>
      <c r="D659" s="88"/>
      <c r="E659" s="29"/>
      <c r="F659" s="29"/>
      <c r="G659" s="29"/>
      <c r="H659" s="35"/>
    </row>
    <row r="660" spans="1:8" x14ac:dyDescent="0.35">
      <c r="A660" s="25"/>
      <c r="B660" s="30"/>
      <c r="C660" s="29"/>
      <c r="D660" s="88"/>
      <c r="E660" s="29"/>
      <c r="F660" s="29"/>
      <c r="G660" s="29"/>
      <c r="H660" s="35"/>
    </row>
    <row r="661" spans="1:8" x14ac:dyDescent="0.35">
      <c r="A661" s="25"/>
      <c r="B661" s="30"/>
      <c r="C661" s="29"/>
      <c r="D661" s="88"/>
      <c r="E661" s="29"/>
      <c r="F661" s="29"/>
      <c r="G661" s="29"/>
      <c r="H661" s="35"/>
    </row>
    <row r="662" spans="1:8" x14ac:dyDescent="0.35">
      <c r="A662" s="25"/>
      <c r="B662" s="30"/>
      <c r="C662" s="29"/>
      <c r="D662" s="88"/>
      <c r="E662" s="29"/>
      <c r="F662" s="29"/>
      <c r="G662" s="29"/>
      <c r="H662" s="35"/>
    </row>
    <row r="663" spans="1:8" x14ac:dyDescent="0.35">
      <c r="A663" s="25"/>
      <c r="B663" s="30"/>
      <c r="C663" s="29"/>
      <c r="D663" s="88"/>
      <c r="E663" s="29"/>
      <c r="F663" s="29"/>
      <c r="G663" s="29"/>
      <c r="H663" s="35"/>
    </row>
    <row r="664" spans="1:8" x14ac:dyDescent="0.35">
      <c r="A664" s="25"/>
      <c r="B664" s="30"/>
      <c r="C664" s="29"/>
      <c r="D664" s="88"/>
      <c r="E664" s="29"/>
      <c r="F664" s="29"/>
      <c r="G664" s="29"/>
      <c r="H664" s="35"/>
    </row>
    <row r="665" spans="1:8" x14ac:dyDescent="0.35">
      <c r="A665" s="25"/>
      <c r="B665" s="30"/>
      <c r="C665" s="29"/>
      <c r="D665" s="88"/>
      <c r="E665" s="29"/>
      <c r="F665" s="29"/>
      <c r="G665" s="29"/>
      <c r="H665" s="35"/>
    </row>
    <row r="666" spans="1:8" x14ac:dyDescent="0.35">
      <c r="A666" s="25"/>
      <c r="B666" s="30"/>
      <c r="C666" s="29"/>
      <c r="D666" s="88"/>
      <c r="E666" s="29"/>
      <c r="F666" s="29"/>
      <c r="G666" s="29"/>
      <c r="H666" s="35"/>
    </row>
    <row r="667" spans="1:8" x14ac:dyDescent="0.35">
      <c r="A667" s="25"/>
      <c r="B667" s="30"/>
      <c r="C667" s="29"/>
      <c r="D667" s="88"/>
      <c r="E667" s="29"/>
      <c r="F667" s="29"/>
      <c r="G667" s="29"/>
      <c r="H667" s="35"/>
    </row>
    <row r="668" spans="1:8" x14ac:dyDescent="0.35">
      <c r="A668" s="25"/>
      <c r="B668" s="30"/>
      <c r="C668" s="29"/>
      <c r="D668" s="88"/>
      <c r="E668" s="29"/>
      <c r="F668" s="29"/>
      <c r="G668" s="29"/>
      <c r="H668" s="35"/>
    </row>
    <row r="669" spans="1:8" x14ac:dyDescent="0.35">
      <c r="A669" s="25"/>
      <c r="B669" s="30"/>
      <c r="C669" s="29"/>
      <c r="D669" s="88"/>
      <c r="E669" s="29"/>
      <c r="F669" s="29"/>
      <c r="G669" s="29"/>
      <c r="H669" s="35"/>
    </row>
    <row r="670" spans="1:8" x14ac:dyDescent="0.35">
      <c r="A670" s="25"/>
      <c r="B670" s="30"/>
      <c r="C670" s="29"/>
      <c r="D670" s="88"/>
      <c r="E670" s="29"/>
      <c r="F670" s="29"/>
      <c r="G670" s="29"/>
      <c r="H670" s="35"/>
    </row>
    <row r="671" spans="1:8" x14ac:dyDescent="0.35">
      <c r="A671" s="25"/>
      <c r="B671" s="30"/>
      <c r="C671" s="29"/>
      <c r="D671" s="88"/>
      <c r="E671" s="29"/>
      <c r="F671" s="29"/>
      <c r="G671" s="29"/>
      <c r="H671" s="35"/>
    </row>
    <row r="672" spans="1:8" x14ac:dyDescent="0.35">
      <c r="A672" s="25"/>
      <c r="B672" s="30"/>
      <c r="C672" s="29"/>
      <c r="D672" s="88"/>
      <c r="E672" s="29"/>
      <c r="F672" s="29"/>
      <c r="G672" s="29"/>
      <c r="H672" s="35"/>
    </row>
    <row r="673" spans="1:8" x14ac:dyDescent="0.35">
      <c r="A673" s="25"/>
      <c r="B673" s="30"/>
      <c r="C673" s="29"/>
      <c r="D673" s="88"/>
      <c r="E673" s="29"/>
      <c r="F673" s="29"/>
      <c r="G673" s="29"/>
      <c r="H673" s="35"/>
    </row>
    <row r="674" spans="1:8" x14ac:dyDescent="0.35">
      <c r="A674" s="25"/>
      <c r="B674" s="30"/>
      <c r="C674" s="29"/>
      <c r="D674" s="88"/>
      <c r="E674" s="29"/>
      <c r="F674" s="29"/>
      <c r="G674" s="29"/>
      <c r="H674" s="35"/>
    </row>
    <row r="675" spans="1:8" x14ac:dyDescent="0.35">
      <c r="A675" s="25"/>
      <c r="B675" s="30"/>
      <c r="C675" s="29"/>
      <c r="D675" s="88"/>
      <c r="E675" s="29"/>
      <c r="F675" s="29"/>
      <c r="G675" s="29"/>
      <c r="H675" s="35"/>
    </row>
    <row r="676" spans="1:8" x14ac:dyDescent="0.35">
      <c r="A676" s="25"/>
      <c r="B676" s="30"/>
      <c r="C676" s="29"/>
      <c r="D676" s="88"/>
      <c r="E676" s="29"/>
      <c r="F676" s="29"/>
      <c r="G676" s="29"/>
      <c r="H676" s="35"/>
    </row>
    <row r="677" spans="1:8" x14ac:dyDescent="0.35">
      <c r="A677" s="25"/>
      <c r="B677" s="30"/>
      <c r="C677" s="29"/>
      <c r="D677" s="88"/>
      <c r="E677" s="29"/>
      <c r="F677" s="29"/>
      <c r="G677" s="29"/>
      <c r="H677" s="35"/>
    </row>
    <row r="678" spans="1:8" x14ac:dyDescent="0.35">
      <c r="A678" s="25"/>
      <c r="B678" s="30"/>
      <c r="C678" s="29"/>
      <c r="D678" s="88"/>
      <c r="E678" s="29"/>
      <c r="F678" s="29"/>
      <c r="G678" s="29"/>
      <c r="H678" s="35"/>
    </row>
    <row r="679" spans="1:8" x14ac:dyDescent="0.35">
      <c r="A679" s="25"/>
      <c r="B679" s="30"/>
      <c r="C679" s="29"/>
      <c r="D679" s="88"/>
      <c r="E679" s="29"/>
      <c r="F679" s="29"/>
      <c r="G679" s="29"/>
      <c r="H679" s="35"/>
    </row>
    <row r="680" spans="1:8" x14ac:dyDescent="0.35">
      <c r="A680" s="25"/>
      <c r="B680" s="30"/>
      <c r="C680" s="29"/>
      <c r="D680" s="88"/>
      <c r="E680" s="29"/>
      <c r="F680" s="29"/>
      <c r="G680" s="29"/>
      <c r="H680" s="35"/>
    </row>
    <row r="681" spans="1:8" x14ac:dyDescent="0.35">
      <c r="A681" s="25"/>
      <c r="B681" s="30"/>
      <c r="C681" s="29"/>
      <c r="D681" s="88"/>
      <c r="E681" s="29"/>
      <c r="F681" s="29"/>
      <c r="G681" s="29"/>
      <c r="H681" s="35"/>
    </row>
    <row r="682" spans="1:8" x14ac:dyDescent="0.35">
      <c r="A682" s="25"/>
      <c r="B682" s="30"/>
      <c r="C682" s="29"/>
      <c r="D682" s="88"/>
      <c r="E682" s="29"/>
      <c r="F682" s="29"/>
      <c r="G682" s="29"/>
      <c r="H682" s="35"/>
    </row>
    <row r="683" spans="1:8" x14ac:dyDescent="0.35">
      <c r="A683" s="25"/>
      <c r="B683" s="30"/>
      <c r="C683" s="29"/>
      <c r="D683" s="88"/>
      <c r="E683" s="29"/>
      <c r="F683" s="29"/>
      <c r="G683" s="29"/>
      <c r="H683" s="35"/>
    </row>
    <row r="684" spans="1:8" x14ac:dyDescent="0.35">
      <c r="A684" s="25"/>
      <c r="B684" s="30"/>
      <c r="C684" s="29"/>
      <c r="D684" s="88"/>
      <c r="E684" s="29"/>
      <c r="F684" s="29"/>
      <c r="G684" s="29"/>
      <c r="H684" s="35"/>
    </row>
    <row r="685" spans="1:8" x14ac:dyDescent="0.35">
      <c r="A685" s="25"/>
      <c r="B685" s="30"/>
      <c r="C685" s="29"/>
      <c r="D685" s="88"/>
      <c r="E685" s="29"/>
      <c r="F685" s="29"/>
      <c r="G685" s="29"/>
      <c r="H685" s="35"/>
    </row>
    <row r="686" spans="1:8" x14ac:dyDescent="0.35">
      <c r="A686" s="25"/>
      <c r="B686" s="30"/>
      <c r="C686" s="29"/>
      <c r="D686" s="88"/>
      <c r="E686" s="29"/>
      <c r="F686" s="29"/>
      <c r="G686" s="29"/>
      <c r="H686" s="35"/>
    </row>
    <row r="687" spans="1:8" x14ac:dyDescent="0.35">
      <c r="A687" s="25"/>
      <c r="B687" s="30"/>
      <c r="C687" s="29"/>
      <c r="D687" s="88"/>
      <c r="E687" s="29"/>
      <c r="F687" s="29"/>
      <c r="G687" s="29"/>
      <c r="H687" s="35"/>
    </row>
    <row r="688" spans="1:8" x14ac:dyDescent="0.35">
      <c r="A688" s="25"/>
      <c r="B688" s="30"/>
      <c r="C688" s="29"/>
      <c r="D688" s="88"/>
      <c r="E688" s="29"/>
      <c r="F688" s="29"/>
      <c r="G688" s="29"/>
      <c r="H688" s="35"/>
    </row>
    <row r="689" spans="1:8" x14ac:dyDescent="0.35">
      <c r="A689" s="25"/>
      <c r="B689" s="30"/>
      <c r="C689" s="29"/>
      <c r="D689" s="88"/>
      <c r="E689" s="29"/>
      <c r="F689" s="29"/>
      <c r="G689" s="29"/>
      <c r="H689" s="35"/>
    </row>
    <row r="690" spans="1:8" x14ac:dyDescent="0.35">
      <c r="A690" s="25"/>
      <c r="B690" s="30"/>
      <c r="C690" s="29"/>
      <c r="D690" s="88"/>
      <c r="E690" s="29"/>
      <c r="F690" s="29"/>
      <c r="G690" s="29"/>
      <c r="H690" s="35"/>
    </row>
    <row r="691" spans="1:8" x14ac:dyDescent="0.35">
      <c r="A691" s="25"/>
      <c r="B691" s="30"/>
      <c r="C691" s="29"/>
      <c r="D691" s="88"/>
      <c r="E691" s="29"/>
      <c r="F691" s="29"/>
      <c r="G691" s="29"/>
      <c r="H691" s="35"/>
    </row>
    <row r="692" spans="1:8" x14ac:dyDescent="0.35">
      <c r="A692" s="25"/>
      <c r="B692" s="30"/>
      <c r="C692" s="29"/>
      <c r="D692" s="88"/>
      <c r="E692" s="29"/>
      <c r="F692" s="29"/>
      <c r="G692" s="29"/>
      <c r="H692" s="35"/>
    </row>
    <row r="693" spans="1:8" x14ac:dyDescent="0.35">
      <c r="A693" s="25"/>
      <c r="B693" s="30"/>
      <c r="C693" s="29"/>
      <c r="D693" s="88"/>
      <c r="E693" s="29"/>
      <c r="F693" s="29"/>
      <c r="G693" s="29"/>
      <c r="H693" s="35"/>
    </row>
    <row r="694" spans="1:8" x14ac:dyDescent="0.35">
      <c r="A694" s="25"/>
      <c r="B694" s="30"/>
      <c r="C694" s="29"/>
      <c r="D694" s="88"/>
      <c r="E694" s="29"/>
      <c r="F694" s="29"/>
      <c r="G694" s="29"/>
      <c r="H694" s="35"/>
    </row>
    <row r="695" spans="1:8" x14ac:dyDescent="0.35">
      <c r="A695" s="25"/>
      <c r="B695" s="30"/>
      <c r="C695" s="29"/>
      <c r="D695" s="88"/>
      <c r="E695" s="29"/>
      <c r="F695" s="29"/>
      <c r="G695" s="29"/>
      <c r="H695" s="35"/>
    </row>
    <row r="696" spans="1:8" x14ac:dyDescent="0.35">
      <c r="A696" s="25"/>
      <c r="B696" s="30"/>
      <c r="C696" s="29"/>
      <c r="D696" s="88"/>
      <c r="E696" s="29"/>
      <c r="F696" s="29"/>
      <c r="G696" s="29"/>
      <c r="H696" s="35"/>
    </row>
    <row r="697" spans="1:8" x14ac:dyDescent="0.35">
      <c r="A697" s="25"/>
      <c r="B697" s="30"/>
      <c r="C697" s="29"/>
      <c r="D697" s="88"/>
      <c r="E697" s="29"/>
      <c r="F697" s="29"/>
      <c r="G697" s="29"/>
      <c r="H697" s="35"/>
    </row>
    <row r="698" spans="1:8" x14ac:dyDescent="0.35">
      <c r="A698" s="25"/>
      <c r="B698" s="30"/>
      <c r="C698" s="29"/>
      <c r="D698" s="88"/>
      <c r="E698" s="29"/>
      <c r="F698" s="29"/>
      <c r="G698" s="29"/>
      <c r="H698" s="35"/>
    </row>
    <row r="699" spans="1:8" x14ac:dyDescent="0.35">
      <c r="A699" s="25"/>
      <c r="B699" s="30"/>
      <c r="C699" s="29"/>
      <c r="D699" s="88"/>
      <c r="E699" s="29"/>
      <c r="F699" s="29"/>
      <c r="G699" s="29"/>
      <c r="H699" s="35"/>
    </row>
    <row r="700" spans="1:8" x14ac:dyDescent="0.35">
      <c r="A700" s="25"/>
      <c r="B700" s="30"/>
      <c r="C700" s="29"/>
      <c r="D700" s="88"/>
      <c r="E700" s="29"/>
      <c r="F700" s="29"/>
      <c r="G700" s="29"/>
      <c r="H700" s="35"/>
    </row>
    <row r="701" spans="1:8" x14ac:dyDescent="0.35">
      <c r="A701" s="25"/>
      <c r="B701" s="30"/>
      <c r="C701" s="29"/>
      <c r="D701" s="88"/>
      <c r="E701" s="29"/>
      <c r="F701" s="29"/>
      <c r="G701" s="29"/>
      <c r="H701" s="35"/>
    </row>
    <row r="702" spans="1:8" x14ac:dyDescent="0.35">
      <c r="A702" s="25"/>
      <c r="B702" s="30"/>
      <c r="C702" s="29"/>
      <c r="D702" s="88"/>
      <c r="E702" s="29"/>
      <c r="F702" s="29"/>
      <c r="G702" s="29"/>
      <c r="H702" s="35"/>
    </row>
    <row r="703" spans="1:8" x14ac:dyDescent="0.35">
      <c r="A703" s="25"/>
      <c r="B703" s="30"/>
      <c r="C703" s="29"/>
      <c r="D703" s="88"/>
      <c r="E703" s="29"/>
      <c r="F703" s="29"/>
      <c r="G703" s="29"/>
      <c r="H703" s="35"/>
    </row>
    <row r="704" spans="1:8" x14ac:dyDescent="0.35">
      <c r="A704" s="25"/>
      <c r="B704" s="30"/>
      <c r="C704" s="29"/>
      <c r="D704" s="88"/>
      <c r="E704" s="29"/>
      <c r="F704" s="29"/>
      <c r="G704" s="29"/>
      <c r="H704" s="35"/>
    </row>
    <row r="705" spans="1:8" x14ac:dyDescent="0.35">
      <c r="A705" s="25"/>
      <c r="B705" s="30"/>
      <c r="C705" s="29"/>
      <c r="D705" s="88"/>
      <c r="E705" s="29"/>
      <c r="F705" s="29"/>
      <c r="G705" s="29"/>
      <c r="H705" s="35"/>
    </row>
    <row r="706" spans="1:8" x14ac:dyDescent="0.35">
      <c r="A706" s="25"/>
      <c r="B706" s="30"/>
      <c r="C706" s="29"/>
      <c r="D706" s="88"/>
      <c r="E706" s="29"/>
      <c r="F706" s="29"/>
      <c r="G706" s="29"/>
      <c r="H706" s="35"/>
    </row>
    <row r="707" spans="1:8" x14ac:dyDescent="0.35">
      <c r="A707" s="25"/>
      <c r="B707" s="30"/>
      <c r="C707" s="29"/>
      <c r="D707" s="88"/>
      <c r="E707" s="29"/>
      <c r="F707" s="29"/>
      <c r="G707" s="29"/>
      <c r="H707" s="35"/>
    </row>
    <row r="708" spans="1:8" x14ac:dyDescent="0.35">
      <c r="A708" s="25"/>
      <c r="B708" s="30"/>
      <c r="C708" s="29"/>
      <c r="D708" s="88"/>
      <c r="E708" s="29"/>
      <c r="F708" s="29"/>
      <c r="G708" s="29"/>
      <c r="H708" s="35"/>
    </row>
    <row r="709" spans="1:8" x14ac:dyDescent="0.35">
      <c r="A709" s="25"/>
      <c r="B709" s="30"/>
      <c r="C709" s="29"/>
      <c r="D709" s="88"/>
      <c r="E709" s="29"/>
      <c r="F709" s="29"/>
      <c r="G709" s="29"/>
      <c r="H709" s="35"/>
    </row>
    <row r="710" spans="1:8" x14ac:dyDescent="0.35">
      <c r="A710" s="25"/>
      <c r="B710" s="30"/>
      <c r="C710" s="29"/>
      <c r="D710" s="88"/>
      <c r="E710" s="29"/>
      <c r="F710" s="29"/>
      <c r="G710" s="29"/>
      <c r="H710" s="35"/>
    </row>
    <row r="711" spans="1:8" x14ac:dyDescent="0.35">
      <c r="A711" s="25"/>
      <c r="B711" s="30"/>
      <c r="C711" s="29"/>
      <c r="D711" s="88"/>
      <c r="E711" s="29"/>
      <c r="F711" s="29"/>
      <c r="G711" s="29"/>
      <c r="H711" s="35"/>
    </row>
    <row r="712" spans="1:8" x14ac:dyDescent="0.35">
      <c r="A712" s="25"/>
      <c r="B712" s="30"/>
      <c r="C712" s="29"/>
      <c r="D712" s="88"/>
      <c r="E712" s="29"/>
      <c r="F712" s="29"/>
      <c r="G712" s="29"/>
      <c r="H712" s="35"/>
    </row>
    <row r="713" spans="1:8" x14ac:dyDescent="0.35">
      <c r="A713" s="25"/>
      <c r="B713" s="30"/>
      <c r="C713" s="29"/>
      <c r="D713" s="88"/>
      <c r="E713" s="29"/>
      <c r="F713" s="29"/>
      <c r="G713" s="29"/>
      <c r="H713" s="35"/>
    </row>
    <row r="714" spans="1:8" x14ac:dyDescent="0.35">
      <c r="A714" s="25"/>
      <c r="B714" s="30"/>
      <c r="C714" s="29"/>
      <c r="D714" s="88"/>
      <c r="E714" s="29"/>
      <c r="F714" s="29"/>
      <c r="G714" s="29"/>
      <c r="H714" s="35"/>
    </row>
    <row r="715" spans="1:8" x14ac:dyDescent="0.35">
      <c r="A715" s="25"/>
      <c r="B715" s="30"/>
      <c r="C715" s="29"/>
      <c r="D715" s="88"/>
      <c r="E715" s="29"/>
      <c r="F715" s="29"/>
      <c r="G715" s="29"/>
      <c r="H715" s="35"/>
    </row>
    <row r="716" spans="1:8" x14ac:dyDescent="0.35">
      <c r="A716" s="25"/>
      <c r="B716" s="30"/>
      <c r="C716" s="29"/>
      <c r="D716" s="88"/>
      <c r="E716" s="29"/>
      <c r="F716" s="29"/>
      <c r="G716" s="29"/>
      <c r="H716" s="35"/>
    </row>
    <row r="717" spans="1:8" x14ac:dyDescent="0.35">
      <c r="A717" s="25"/>
      <c r="B717" s="30"/>
      <c r="C717" s="29"/>
      <c r="D717" s="88"/>
      <c r="E717" s="29"/>
      <c r="F717" s="29"/>
      <c r="G717" s="29"/>
      <c r="H717" s="35"/>
    </row>
    <row r="718" spans="1:8" x14ac:dyDescent="0.35">
      <c r="A718" s="25"/>
      <c r="B718" s="30"/>
      <c r="C718" s="29"/>
      <c r="D718" s="88"/>
      <c r="E718" s="29"/>
      <c r="F718" s="29"/>
      <c r="G718" s="29"/>
      <c r="H718" s="35"/>
    </row>
    <row r="719" spans="1:8" x14ac:dyDescent="0.35">
      <c r="A719" s="25"/>
      <c r="B719" s="30"/>
      <c r="C719" s="29"/>
      <c r="D719" s="88"/>
      <c r="E719" s="29"/>
      <c r="F719" s="29"/>
      <c r="G719" s="29"/>
      <c r="H719" s="35"/>
    </row>
    <row r="720" spans="1:8" x14ac:dyDescent="0.35">
      <c r="A720" s="25"/>
      <c r="B720" s="30"/>
      <c r="C720" s="29"/>
      <c r="D720" s="88"/>
      <c r="E720" s="29"/>
      <c r="F720" s="29"/>
      <c r="G720" s="29"/>
      <c r="H720" s="35"/>
    </row>
    <row r="721" spans="1:8" x14ac:dyDescent="0.35">
      <c r="A721" s="25"/>
      <c r="B721" s="30"/>
      <c r="C721" s="29"/>
      <c r="D721" s="88"/>
      <c r="E721" s="29"/>
      <c r="F721" s="29"/>
      <c r="G721" s="29"/>
      <c r="H721" s="35"/>
    </row>
    <row r="722" spans="1:8" x14ac:dyDescent="0.35">
      <c r="A722" s="25"/>
      <c r="B722" s="30"/>
      <c r="C722" s="29"/>
      <c r="D722" s="88"/>
      <c r="E722" s="29"/>
      <c r="F722" s="29"/>
      <c r="G722" s="29"/>
      <c r="H722" s="35"/>
    </row>
    <row r="723" spans="1:8" x14ac:dyDescent="0.35">
      <c r="A723" s="25"/>
      <c r="B723" s="30"/>
      <c r="C723" s="29"/>
      <c r="D723" s="88"/>
      <c r="E723" s="29"/>
      <c r="F723" s="29"/>
      <c r="G723" s="29"/>
      <c r="H723" s="35"/>
    </row>
    <row r="724" spans="1:8" x14ac:dyDescent="0.35">
      <c r="A724" s="25"/>
      <c r="B724" s="30"/>
      <c r="C724" s="29"/>
      <c r="D724" s="88"/>
      <c r="E724" s="29"/>
      <c r="F724" s="29"/>
      <c r="G724" s="29"/>
      <c r="H724" s="35"/>
    </row>
    <row r="725" spans="1:8" x14ac:dyDescent="0.35">
      <c r="A725" s="25"/>
      <c r="B725" s="30"/>
      <c r="C725" s="29"/>
      <c r="D725" s="88"/>
      <c r="E725" s="29"/>
      <c r="F725" s="29"/>
      <c r="G725" s="29"/>
      <c r="H725" s="35"/>
    </row>
    <row r="726" spans="1:8" x14ac:dyDescent="0.35">
      <c r="A726" s="25"/>
      <c r="B726" s="30"/>
      <c r="C726" s="29"/>
      <c r="D726" s="88"/>
      <c r="E726" s="29"/>
      <c r="F726" s="29"/>
      <c r="G726" s="29"/>
      <c r="H726" s="35"/>
    </row>
    <row r="727" spans="1:8" x14ac:dyDescent="0.35">
      <c r="A727" s="25"/>
      <c r="B727" s="30"/>
      <c r="C727" s="29"/>
      <c r="D727" s="88"/>
      <c r="E727" s="29"/>
      <c r="F727" s="29"/>
      <c r="G727" s="29"/>
      <c r="H727" s="35"/>
    </row>
    <row r="728" spans="1:8" x14ac:dyDescent="0.35">
      <c r="A728" s="25"/>
      <c r="B728" s="30"/>
      <c r="C728" s="29"/>
      <c r="D728" s="88"/>
      <c r="E728" s="29"/>
      <c r="F728" s="29"/>
      <c r="G728" s="29"/>
      <c r="H728" s="35"/>
    </row>
    <row r="729" spans="1:8" x14ac:dyDescent="0.35">
      <c r="A729" s="25"/>
      <c r="B729" s="30"/>
      <c r="C729" s="29"/>
      <c r="D729" s="88"/>
      <c r="E729" s="29"/>
      <c r="F729" s="29"/>
      <c r="G729" s="29"/>
      <c r="H729" s="35"/>
    </row>
    <row r="730" spans="1:8" x14ac:dyDescent="0.35">
      <c r="A730" s="25"/>
      <c r="B730" s="30"/>
      <c r="C730" s="29"/>
      <c r="D730" s="88"/>
      <c r="E730" s="29"/>
      <c r="F730" s="29"/>
      <c r="G730" s="29"/>
      <c r="H730" s="35"/>
    </row>
    <row r="731" spans="1:8" x14ac:dyDescent="0.35">
      <c r="A731" s="25"/>
      <c r="B731" s="30"/>
      <c r="C731" s="29"/>
      <c r="D731" s="88"/>
      <c r="E731" s="29"/>
      <c r="F731" s="29"/>
      <c r="G731" s="29"/>
      <c r="H731" s="35"/>
    </row>
    <row r="732" spans="1:8" x14ac:dyDescent="0.35">
      <c r="A732" s="25"/>
      <c r="B732" s="30"/>
      <c r="C732" s="29"/>
      <c r="D732" s="88"/>
      <c r="E732" s="29"/>
      <c r="F732" s="29"/>
      <c r="G732" s="29"/>
      <c r="H732" s="35"/>
    </row>
    <row r="733" spans="1:8" x14ac:dyDescent="0.35">
      <c r="A733" s="25"/>
      <c r="B733" s="30"/>
      <c r="C733" s="29"/>
      <c r="D733" s="88"/>
      <c r="E733" s="29"/>
      <c r="F733" s="29"/>
      <c r="G733" s="29"/>
      <c r="H733" s="35"/>
    </row>
    <row r="734" spans="1:8" x14ac:dyDescent="0.35">
      <c r="A734" s="25"/>
      <c r="B734" s="30"/>
      <c r="C734" s="29"/>
      <c r="D734" s="88"/>
      <c r="E734" s="29"/>
      <c r="F734" s="29"/>
      <c r="G734" s="29"/>
      <c r="H734" s="35"/>
    </row>
    <row r="735" spans="1:8" x14ac:dyDescent="0.35">
      <c r="A735" s="25"/>
      <c r="B735" s="30"/>
      <c r="C735" s="29"/>
      <c r="D735" s="88"/>
      <c r="E735" s="29"/>
      <c r="F735" s="29"/>
      <c r="G735" s="29"/>
      <c r="H735" s="35"/>
    </row>
    <row r="736" spans="1:8" x14ac:dyDescent="0.35">
      <c r="A736" s="25"/>
      <c r="B736" s="30"/>
      <c r="C736" s="29"/>
      <c r="D736" s="88"/>
      <c r="E736" s="29"/>
      <c r="F736" s="29"/>
      <c r="G736" s="29"/>
      <c r="H736" s="35"/>
    </row>
    <row r="737" spans="1:8" x14ac:dyDescent="0.35">
      <c r="A737" s="25"/>
      <c r="B737" s="30"/>
      <c r="C737" s="29"/>
      <c r="D737" s="88"/>
      <c r="E737" s="29"/>
      <c r="F737" s="29"/>
      <c r="G737" s="29"/>
      <c r="H737" s="35"/>
    </row>
    <row r="738" spans="1:8" x14ac:dyDescent="0.35">
      <c r="A738" s="25"/>
      <c r="B738" s="30"/>
      <c r="C738" s="29"/>
      <c r="D738" s="88"/>
      <c r="E738" s="29"/>
      <c r="F738" s="29"/>
      <c r="G738" s="29"/>
      <c r="H738" s="35"/>
    </row>
    <row r="739" spans="1:8" x14ac:dyDescent="0.35">
      <c r="A739" s="25"/>
      <c r="B739" s="30"/>
      <c r="C739" s="29"/>
      <c r="D739" s="88"/>
      <c r="E739" s="29"/>
      <c r="F739" s="29"/>
      <c r="G739" s="29"/>
      <c r="H739" s="35"/>
    </row>
    <row r="740" spans="1:8" x14ac:dyDescent="0.35">
      <c r="A740" s="25"/>
      <c r="B740" s="30"/>
      <c r="C740" s="29"/>
      <c r="D740" s="88"/>
      <c r="E740" s="29"/>
      <c r="F740" s="29"/>
      <c r="G740" s="29"/>
      <c r="H740" s="35"/>
    </row>
    <row r="741" spans="1:8" x14ac:dyDescent="0.35">
      <c r="A741" s="25"/>
      <c r="B741" s="30"/>
      <c r="C741" s="29"/>
      <c r="D741" s="88"/>
      <c r="E741" s="29"/>
      <c r="F741" s="29"/>
      <c r="G741" s="29"/>
      <c r="H741" s="35"/>
    </row>
    <row r="742" spans="1:8" x14ac:dyDescent="0.35">
      <c r="A742" s="25"/>
      <c r="B742" s="30"/>
      <c r="C742" s="29"/>
      <c r="D742" s="88"/>
      <c r="E742" s="29"/>
      <c r="F742" s="29"/>
      <c r="G742" s="29"/>
      <c r="H742" s="35"/>
    </row>
    <row r="743" spans="1:8" x14ac:dyDescent="0.35">
      <c r="A743" s="25"/>
      <c r="B743" s="30"/>
      <c r="C743" s="29"/>
      <c r="D743" s="88"/>
      <c r="E743" s="29"/>
      <c r="F743" s="29"/>
      <c r="G743" s="29"/>
      <c r="H743" s="35"/>
    </row>
    <row r="744" spans="1:8" x14ac:dyDescent="0.35">
      <c r="A744" s="25"/>
      <c r="B744" s="30"/>
      <c r="C744" s="29"/>
      <c r="D744" s="88"/>
      <c r="E744" s="29"/>
      <c r="F744" s="29"/>
      <c r="G744" s="29"/>
      <c r="H744" s="35"/>
    </row>
    <row r="745" spans="1:8" x14ac:dyDescent="0.35">
      <c r="A745" s="25"/>
      <c r="B745" s="30"/>
      <c r="C745" s="29"/>
      <c r="D745" s="88"/>
      <c r="E745" s="29"/>
      <c r="F745" s="29"/>
      <c r="G745" s="29"/>
      <c r="H745" s="35"/>
    </row>
    <row r="746" spans="1:8" x14ac:dyDescent="0.35">
      <c r="A746" s="25"/>
      <c r="B746" s="30"/>
      <c r="C746" s="29"/>
      <c r="D746" s="88"/>
      <c r="E746" s="29"/>
      <c r="F746" s="29"/>
      <c r="G746" s="29"/>
      <c r="H746" s="35"/>
    </row>
    <row r="747" spans="1:8" x14ac:dyDescent="0.35">
      <c r="A747" s="25"/>
      <c r="B747" s="30"/>
      <c r="C747" s="29"/>
      <c r="D747" s="88"/>
      <c r="E747" s="29"/>
      <c r="F747" s="29"/>
      <c r="G747" s="29"/>
      <c r="H747" s="35"/>
    </row>
    <row r="748" spans="1:8" x14ac:dyDescent="0.35">
      <c r="A748" s="25"/>
      <c r="B748" s="30"/>
      <c r="C748" s="29"/>
      <c r="D748" s="88"/>
      <c r="E748" s="29"/>
      <c r="F748" s="29"/>
      <c r="G748" s="29"/>
      <c r="H748" s="35"/>
    </row>
    <row r="749" spans="1:8" x14ac:dyDescent="0.35">
      <c r="A749" s="25"/>
      <c r="B749" s="30"/>
      <c r="C749" s="29"/>
      <c r="D749" s="88"/>
      <c r="E749" s="29"/>
      <c r="F749" s="29"/>
      <c r="G749" s="29"/>
      <c r="H749" s="35"/>
    </row>
    <row r="750" spans="1:8" x14ac:dyDescent="0.35">
      <c r="A750" s="25"/>
      <c r="B750" s="30"/>
      <c r="C750" s="29"/>
      <c r="D750" s="88"/>
      <c r="E750" s="29"/>
      <c r="F750" s="29"/>
      <c r="G750" s="29"/>
      <c r="H750" s="35"/>
    </row>
    <row r="751" spans="1:8" x14ac:dyDescent="0.35">
      <c r="A751" s="25"/>
      <c r="B751" s="30"/>
      <c r="C751" s="29"/>
      <c r="D751" s="88"/>
      <c r="E751" s="29"/>
      <c r="F751" s="29"/>
      <c r="G751" s="29"/>
      <c r="H751" s="35"/>
    </row>
    <row r="752" spans="1:8" x14ac:dyDescent="0.35">
      <c r="A752" s="25"/>
      <c r="B752" s="30"/>
      <c r="C752" s="29"/>
      <c r="D752" s="88"/>
      <c r="E752" s="29"/>
      <c r="F752" s="29"/>
      <c r="G752" s="29"/>
      <c r="H752" s="35"/>
    </row>
    <row r="753" spans="1:8" x14ac:dyDescent="0.35">
      <c r="A753" s="25"/>
      <c r="B753" s="30"/>
      <c r="C753" s="29"/>
      <c r="D753" s="88"/>
      <c r="E753" s="29"/>
      <c r="F753" s="29"/>
      <c r="G753" s="29"/>
      <c r="H753" s="35"/>
    </row>
    <row r="754" spans="1:8" x14ac:dyDescent="0.35">
      <c r="A754" s="25"/>
      <c r="B754" s="30"/>
      <c r="C754" s="29"/>
      <c r="D754" s="88"/>
      <c r="E754" s="29"/>
      <c r="F754" s="29"/>
      <c r="G754" s="29"/>
      <c r="H754" s="35"/>
    </row>
    <row r="755" spans="1:8" x14ac:dyDescent="0.35">
      <c r="A755" s="25"/>
      <c r="B755" s="30"/>
      <c r="C755" s="29"/>
      <c r="D755" s="88"/>
      <c r="E755" s="29"/>
      <c r="F755" s="29"/>
      <c r="G755" s="29"/>
      <c r="H755" s="35"/>
    </row>
    <row r="756" spans="1:8" x14ac:dyDescent="0.35">
      <c r="A756" s="25"/>
      <c r="B756" s="30"/>
      <c r="C756" s="29"/>
      <c r="D756" s="88"/>
      <c r="E756" s="29"/>
      <c r="F756" s="29"/>
      <c r="G756" s="29"/>
      <c r="H756" s="35"/>
    </row>
    <row r="757" spans="1:8" x14ac:dyDescent="0.35">
      <c r="A757" s="25"/>
      <c r="B757" s="30"/>
      <c r="C757" s="29"/>
      <c r="D757" s="88"/>
      <c r="E757" s="29"/>
      <c r="F757" s="29"/>
      <c r="G757" s="29"/>
      <c r="H757" s="35"/>
    </row>
    <row r="758" spans="1:8" x14ac:dyDescent="0.35">
      <c r="A758" s="25"/>
      <c r="B758" s="30"/>
      <c r="C758" s="29"/>
      <c r="D758" s="88"/>
      <c r="E758" s="29"/>
      <c r="F758" s="29"/>
      <c r="G758" s="29"/>
      <c r="H758" s="35"/>
    </row>
    <row r="759" spans="1:8" x14ac:dyDescent="0.35">
      <c r="A759" s="25"/>
      <c r="B759" s="30"/>
      <c r="C759" s="29"/>
      <c r="D759" s="88"/>
      <c r="E759" s="29"/>
      <c r="F759" s="29"/>
      <c r="G759" s="29"/>
      <c r="H759" s="35"/>
    </row>
    <row r="760" spans="1:8" x14ac:dyDescent="0.35">
      <c r="A760" s="25"/>
      <c r="B760" s="30"/>
      <c r="C760" s="29"/>
      <c r="D760" s="88"/>
      <c r="E760" s="29"/>
      <c r="F760" s="29"/>
      <c r="G760" s="29"/>
      <c r="H760" s="35"/>
    </row>
    <row r="761" spans="1:8" x14ac:dyDescent="0.35">
      <c r="A761" s="25"/>
      <c r="B761" s="30"/>
      <c r="C761" s="29"/>
      <c r="D761" s="88"/>
      <c r="E761" s="29"/>
      <c r="F761" s="29"/>
      <c r="G761" s="29"/>
      <c r="H761" s="35"/>
    </row>
    <row r="762" spans="1:8" x14ac:dyDescent="0.35">
      <c r="A762" s="25"/>
      <c r="B762" s="30"/>
      <c r="C762" s="29"/>
      <c r="D762" s="88"/>
      <c r="E762" s="29"/>
      <c r="F762" s="29"/>
      <c r="G762" s="29"/>
      <c r="H762" s="35"/>
    </row>
    <row r="763" spans="1:8" x14ac:dyDescent="0.35">
      <c r="A763" s="25"/>
      <c r="B763" s="30"/>
      <c r="C763" s="29"/>
      <c r="D763" s="88"/>
      <c r="E763" s="29"/>
      <c r="F763" s="29"/>
      <c r="G763" s="29"/>
      <c r="H763" s="35"/>
    </row>
    <row r="764" spans="1:8" x14ac:dyDescent="0.35">
      <c r="A764" s="25"/>
      <c r="B764" s="30"/>
      <c r="C764" s="29"/>
      <c r="D764" s="88"/>
      <c r="E764" s="29"/>
      <c r="F764" s="29"/>
      <c r="G764" s="29"/>
      <c r="H764" s="35"/>
    </row>
    <row r="765" spans="1:8" x14ac:dyDescent="0.35">
      <c r="A765" s="25"/>
      <c r="B765" s="30"/>
      <c r="C765" s="29"/>
      <c r="D765" s="88"/>
      <c r="E765" s="29"/>
      <c r="F765" s="29"/>
      <c r="G765" s="29"/>
      <c r="H765" s="35"/>
    </row>
    <row r="766" spans="1:8" x14ac:dyDescent="0.35">
      <c r="A766" s="25"/>
      <c r="B766" s="30"/>
      <c r="C766" s="29"/>
      <c r="D766" s="88"/>
      <c r="E766" s="29"/>
      <c r="F766" s="29"/>
      <c r="G766" s="29"/>
      <c r="H766" s="35"/>
    </row>
    <row r="767" spans="1:8" x14ac:dyDescent="0.35">
      <c r="A767" s="25"/>
      <c r="B767" s="30"/>
      <c r="C767" s="29"/>
      <c r="D767" s="88"/>
      <c r="E767" s="29"/>
      <c r="F767" s="29"/>
      <c r="G767" s="29"/>
      <c r="H767" s="35"/>
    </row>
    <row r="768" spans="1:8" x14ac:dyDescent="0.35">
      <c r="A768" s="25"/>
      <c r="B768" s="30"/>
      <c r="C768" s="29"/>
      <c r="D768" s="88"/>
      <c r="E768" s="29"/>
      <c r="F768" s="29"/>
      <c r="G768" s="29"/>
      <c r="H768" s="35"/>
    </row>
    <row r="769" spans="1:8" x14ac:dyDescent="0.35">
      <c r="A769" s="25"/>
      <c r="B769" s="30"/>
      <c r="C769" s="29"/>
      <c r="D769" s="88"/>
      <c r="E769" s="29"/>
      <c r="F769" s="29"/>
      <c r="G769" s="29"/>
      <c r="H769" s="35"/>
    </row>
    <row r="770" spans="1:8" x14ac:dyDescent="0.35">
      <c r="A770" s="25"/>
      <c r="B770" s="30"/>
      <c r="C770" s="29"/>
      <c r="D770" s="88"/>
      <c r="E770" s="29"/>
      <c r="F770" s="29"/>
      <c r="G770" s="29"/>
      <c r="H770" s="35"/>
    </row>
    <row r="771" spans="1:8" x14ac:dyDescent="0.35">
      <c r="A771" s="25"/>
      <c r="B771" s="30"/>
      <c r="C771" s="29"/>
      <c r="D771" s="88"/>
      <c r="E771" s="29"/>
      <c r="F771" s="29"/>
      <c r="G771" s="29"/>
      <c r="H771" s="35"/>
    </row>
    <row r="772" spans="1:8" x14ac:dyDescent="0.35">
      <c r="A772" s="25"/>
      <c r="B772" s="30"/>
      <c r="C772" s="29"/>
      <c r="D772" s="88"/>
      <c r="E772" s="29"/>
      <c r="F772" s="29"/>
      <c r="G772" s="29"/>
      <c r="H772" s="35"/>
    </row>
    <row r="773" spans="1:8" x14ac:dyDescent="0.35">
      <c r="A773" s="25"/>
      <c r="B773" s="30"/>
      <c r="C773" s="29"/>
      <c r="D773" s="88"/>
      <c r="E773" s="29"/>
      <c r="F773" s="29"/>
      <c r="G773" s="29"/>
      <c r="H773" s="35"/>
    </row>
    <row r="774" spans="1:8" x14ac:dyDescent="0.35">
      <c r="A774" s="25"/>
      <c r="B774" s="30"/>
      <c r="C774" s="29"/>
      <c r="D774" s="88"/>
      <c r="E774" s="29"/>
      <c r="F774" s="29"/>
      <c r="G774" s="29"/>
      <c r="H774" s="35"/>
    </row>
    <row r="775" spans="1:8" x14ac:dyDescent="0.35">
      <c r="A775" s="25"/>
      <c r="B775" s="30"/>
      <c r="C775" s="29"/>
      <c r="D775" s="88"/>
      <c r="E775" s="29"/>
      <c r="F775" s="29"/>
      <c r="G775" s="29"/>
      <c r="H775" s="35"/>
    </row>
    <row r="776" spans="1:8" x14ac:dyDescent="0.35">
      <c r="A776" s="25"/>
      <c r="B776" s="30"/>
      <c r="C776" s="29"/>
      <c r="D776" s="88"/>
      <c r="E776" s="29"/>
      <c r="F776" s="29"/>
      <c r="G776" s="29"/>
      <c r="H776" s="35"/>
    </row>
    <row r="777" spans="1:8" x14ac:dyDescent="0.35">
      <c r="A777" s="25"/>
      <c r="B777" s="30"/>
      <c r="C777" s="29"/>
      <c r="D777" s="88"/>
      <c r="E777" s="29"/>
      <c r="F777" s="29"/>
      <c r="G777" s="29"/>
      <c r="H777" s="35"/>
    </row>
    <row r="778" spans="1:8" x14ac:dyDescent="0.35">
      <c r="A778" s="25"/>
      <c r="B778" s="30"/>
      <c r="C778" s="29"/>
      <c r="D778" s="88"/>
      <c r="E778" s="29"/>
      <c r="F778" s="29"/>
      <c r="G778" s="29"/>
      <c r="H778" s="35"/>
    </row>
    <row r="779" spans="1:8" x14ac:dyDescent="0.35">
      <c r="A779" s="25"/>
      <c r="B779" s="30"/>
      <c r="C779" s="29"/>
      <c r="D779" s="88"/>
      <c r="E779" s="29"/>
      <c r="F779" s="29"/>
      <c r="G779" s="29"/>
      <c r="H779" s="35"/>
    </row>
    <row r="780" spans="1:8" x14ac:dyDescent="0.35">
      <c r="A780" s="25"/>
      <c r="B780" s="30"/>
      <c r="C780" s="29"/>
      <c r="D780" s="88"/>
      <c r="E780" s="29"/>
      <c r="F780" s="29"/>
      <c r="G780" s="29"/>
      <c r="H780" s="35"/>
    </row>
    <row r="781" spans="1:8" x14ac:dyDescent="0.35">
      <c r="A781" s="25"/>
      <c r="B781" s="30"/>
      <c r="C781" s="29"/>
      <c r="D781" s="88"/>
      <c r="E781" s="29"/>
      <c r="F781" s="29"/>
      <c r="G781" s="29"/>
      <c r="H781" s="35"/>
    </row>
    <row r="782" spans="1:8" x14ac:dyDescent="0.35">
      <c r="A782" s="25"/>
      <c r="B782" s="30"/>
      <c r="C782" s="29"/>
      <c r="D782" s="88"/>
      <c r="E782" s="29"/>
      <c r="F782" s="29"/>
      <c r="G782" s="29"/>
      <c r="H782" s="35"/>
    </row>
    <row r="783" spans="1:8" x14ac:dyDescent="0.35">
      <c r="A783" s="25"/>
      <c r="B783" s="30"/>
      <c r="C783" s="29"/>
      <c r="D783" s="88"/>
      <c r="E783" s="29"/>
      <c r="F783" s="29"/>
      <c r="G783" s="29"/>
      <c r="H783" s="35"/>
    </row>
    <row r="784" spans="1:8" x14ac:dyDescent="0.35">
      <c r="A784" s="25"/>
      <c r="B784" s="30"/>
      <c r="C784" s="29"/>
      <c r="D784" s="88"/>
      <c r="E784" s="29"/>
      <c r="F784" s="29"/>
      <c r="G784" s="29"/>
      <c r="H784" s="35"/>
    </row>
    <row r="785" spans="1:8" x14ac:dyDescent="0.35">
      <c r="A785" s="25"/>
      <c r="B785" s="30"/>
      <c r="C785" s="29"/>
      <c r="D785" s="88"/>
      <c r="E785" s="29"/>
      <c r="F785" s="29"/>
      <c r="G785" s="29"/>
      <c r="H785" s="35"/>
    </row>
    <row r="786" spans="1:8" x14ac:dyDescent="0.35">
      <c r="A786" s="25"/>
      <c r="B786" s="30"/>
      <c r="C786" s="29"/>
      <c r="D786" s="88"/>
      <c r="E786" s="29"/>
      <c r="F786" s="29"/>
      <c r="G786" s="29"/>
      <c r="H786" s="35"/>
    </row>
    <row r="787" spans="1:8" x14ac:dyDescent="0.35">
      <c r="A787" s="25"/>
      <c r="B787" s="30"/>
      <c r="C787" s="29"/>
      <c r="D787" s="88"/>
      <c r="E787" s="29"/>
      <c r="F787" s="29"/>
      <c r="G787" s="29"/>
      <c r="H787" s="35"/>
    </row>
    <row r="788" spans="1:8" x14ac:dyDescent="0.35">
      <c r="A788" s="25"/>
      <c r="B788" s="30"/>
      <c r="C788" s="29"/>
      <c r="D788" s="88"/>
      <c r="E788" s="29"/>
      <c r="F788" s="29"/>
      <c r="G788" s="29"/>
      <c r="H788" s="35"/>
    </row>
    <row r="789" spans="1:8" x14ac:dyDescent="0.35">
      <c r="A789" s="25"/>
      <c r="B789" s="30"/>
      <c r="C789" s="29"/>
      <c r="D789" s="88"/>
      <c r="E789" s="29"/>
      <c r="F789" s="29"/>
      <c r="G789" s="29"/>
      <c r="H789" s="35"/>
    </row>
    <row r="790" spans="1:8" x14ac:dyDescent="0.35">
      <c r="A790" s="25"/>
      <c r="B790" s="30"/>
      <c r="C790" s="29"/>
      <c r="D790" s="88"/>
      <c r="E790" s="29"/>
      <c r="F790" s="29"/>
      <c r="G790" s="29"/>
      <c r="H790" s="35"/>
    </row>
    <row r="791" spans="1:8" x14ac:dyDescent="0.35">
      <c r="A791" s="25"/>
      <c r="B791" s="30"/>
      <c r="C791" s="29"/>
      <c r="D791" s="88"/>
      <c r="E791" s="29"/>
      <c r="F791" s="29"/>
      <c r="G791" s="29"/>
      <c r="H791" s="35"/>
    </row>
    <row r="792" spans="1:8" x14ac:dyDescent="0.35">
      <c r="A792" s="25"/>
      <c r="B792" s="30"/>
      <c r="C792" s="29"/>
      <c r="D792" s="88"/>
      <c r="E792" s="29"/>
      <c r="F792" s="29"/>
      <c r="G792" s="29"/>
      <c r="H792" s="35"/>
    </row>
    <row r="793" spans="1:8" x14ac:dyDescent="0.35">
      <c r="A793" s="25"/>
      <c r="B793" s="30"/>
      <c r="C793" s="29"/>
      <c r="D793" s="88"/>
      <c r="E793" s="29"/>
      <c r="F793" s="29"/>
      <c r="G793" s="29"/>
      <c r="H793" s="35"/>
    </row>
    <row r="794" spans="1:8" x14ac:dyDescent="0.35">
      <c r="A794" s="25"/>
      <c r="B794" s="30"/>
      <c r="C794" s="29"/>
      <c r="D794" s="88"/>
      <c r="E794" s="29"/>
      <c r="F794" s="29"/>
      <c r="G794" s="29"/>
      <c r="H794" s="35"/>
    </row>
    <row r="795" spans="1:8" x14ac:dyDescent="0.35">
      <c r="A795" s="25"/>
      <c r="B795" s="30"/>
      <c r="C795" s="29"/>
      <c r="D795" s="88"/>
      <c r="E795" s="29"/>
      <c r="F795" s="29"/>
      <c r="G795" s="29"/>
      <c r="H795" s="35"/>
    </row>
    <row r="796" spans="1:8" x14ac:dyDescent="0.35">
      <c r="A796" s="25"/>
      <c r="B796" s="30"/>
      <c r="C796" s="29"/>
      <c r="D796" s="88"/>
      <c r="E796" s="29"/>
      <c r="F796" s="29"/>
      <c r="G796" s="29"/>
      <c r="H796" s="35"/>
    </row>
    <row r="797" spans="1:8" x14ac:dyDescent="0.35">
      <c r="A797" s="25"/>
      <c r="B797" s="30"/>
      <c r="C797" s="29"/>
      <c r="D797" s="88"/>
      <c r="E797" s="29"/>
      <c r="F797" s="29"/>
      <c r="G797" s="29"/>
      <c r="H797" s="35"/>
    </row>
    <row r="798" spans="1:8" x14ac:dyDescent="0.35">
      <c r="A798" s="25"/>
      <c r="B798" s="30"/>
      <c r="C798" s="29"/>
      <c r="D798" s="88"/>
      <c r="E798" s="29"/>
      <c r="F798" s="29"/>
      <c r="G798" s="29"/>
      <c r="H798" s="35"/>
    </row>
    <row r="799" spans="1:8" x14ac:dyDescent="0.35">
      <c r="A799" s="25"/>
      <c r="B799" s="30"/>
      <c r="C799" s="29"/>
      <c r="D799" s="88"/>
      <c r="E799" s="29"/>
      <c r="F799" s="29"/>
      <c r="G799" s="29"/>
      <c r="H799" s="35"/>
    </row>
    <row r="800" spans="1:8" x14ac:dyDescent="0.35">
      <c r="A800" s="25"/>
      <c r="B800" s="30"/>
      <c r="C800" s="29"/>
      <c r="D800" s="88"/>
      <c r="E800" s="29"/>
      <c r="F800" s="29"/>
      <c r="G800" s="29"/>
      <c r="H800" s="35"/>
    </row>
    <row r="801" spans="1:8" x14ac:dyDescent="0.35">
      <c r="A801" s="25"/>
      <c r="B801" s="30"/>
      <c r="C801" s="29"/>
      <c r="D801" s="88"/>
      <c r="E801" s="29"/>
      <c r="F801" s="29"/>
      <c r="G801" s="29"/>
      <c r="H801" s="35"/>
    </row>
    <row r="802" spans="1:8" x14ac:dyDescent="0.35">
      <c r="A802" s="25"/>
      <c r="B802" s="30"/>
      <c r="C802" s="29"/>
      <c r="D802" s="88"/>
      <c r="E802" s="29"/>
      <c r="F802" s="29"/>
      <c r="G802" s="29"/>
      <c r="H802" s="35"/>
    </row>
    <row r="803" spans="1:8" x14ac:dyDescent="0.35">
      <c r="A803" s="25"/>
      <c r="B803" s="30"/>
      <c r="C803" s="29"/>
      <c r="D803" s="88"/>
      <c r="E803" s="29"/>
      <c r="F803" s="29"/>
      <c r="G803" s="29"/>
      <c r="H803" s="35"/>
    </row>
    <row r="804" spans="1:8" x14ac:dyDescent="0.35">
      <c r="A804" s="25"/>
      <c r="B804" s="30"/>
      <c r="C804" s="29"/>
      <c r="D804" s="88"/>
      <c r="E804" s="29"/>
      <c r="F804" s="29"/>
      <c r="G804" s="29"/>
      <c r="H804" s="35"/>
    </row>
    <row r="805" spans="1:8" x14ac:dyDescent="0.35">
      <c r="A805" s="25"/>
      <c r="B805" s="30"/>
      <c r="C805" s="29"/>
      <c r="D805" s="88"/>
      <c r="E805" s="29"/>
      <c r="F805" s="29"/>
      <c r="G805" s="29"/>
      <c r="H805" s="35"/>
    </row>
    <row r="806" spans="1:8" x14ac:dyDescent="0.35">
      <c r="A806" s="25"/>
      <c r="B806" s="30"/>
      <c r="C806" s="29"/>
      <c r="D806" s="88"/>
      <c r="E806" s="29"/>
      <c r="F806" s="29"/>
      <c r="G806" s="29"/>
      <c r="H806" s="35"/>
    </row>
    <row r="807" spans="1:8" x14ac:dyDescent="0.35">
      <c r="A807" s="25"/>
      <c r="B807" s="30"/>
      <c r="C807" s="29"/>
      <c r="D807" s="88"/>
      <c r="E807" s="29"/>
      <c r="F807" s="29"/>
      <c r="G807" s="29"/>
      <c r="H807" s="35"/>
    </row>
    <row r="808" spans="1:8" x14ac:dyDescent="0.35">
      <c r="A808" s="25"/>
      <c r="B808" s="30"/>
      <c r="C808" s="29"/>
      <c r="D808" s="88"/>
      <c r="E808" s="29"/>
      <c r="F808" s="29"/>
      <c r="G808" s="29"/>
      <c r="H808" s="35"/>
    </row>
    <row r="809" spans="1:8" x14ac:dyDescent="0.35">
      <c r="A809" s="25"/>
      <c r="B809" s="30"/>
      <c r="C809" s="29"/>
      <c r="D809" s="88"/>
      <c r="E809" s="29"/>
      <c r="F809" s="29"/>
      <c r="G809" s="29"/>
      <c r="H809" s="35"/>
    </row>
    <row r="810" spans="1:8" x14ac:dyDescent="0.35">
      <c r="A810" s="25"/>
      <c r="B810" s="30"/>
      <c r="C810" s="29"/>
      <c r="D810" s="88"/>
      <c r="E810" s="29"/>
      <c r="F810" s="29"/>
      <c r="G810" s="29"/>
      <c r="H810" s="35"/>
    </row>
    <row r="811" spans="1:8" x14ac:dyDescent="0.35">
      <c r="A811" s="25"/>
      <c r="B811" s="30"/>
      <c r="C811" s="29"/>
      <c r="D811" s="88"/>
      <c r="E811" s="29"/>
      <c r="F811" s="29"/>
      <c r="G811" s="29"/>
      <c r="H811" s="35"/>
    </row>
    <row r="812" spans="1:8" x14ac:dyDescent="0.35">
      <c r="A812" s="25"/>
      <c r="B812" s="30"/>
      <c r="C812" s="29"/>
      <c r="D812" s="88"/>
      <c r="E812" s="29"/>
      <c r="F812" s="29"/>
      <c r="G812" s="29"/>
      <c r="H812" s="35"/>
    </row>
    <row r="813" spans="1:8" x14ac:dyDescent="0.35">
      <c r="A813" s="25"/>
      <c r="B813" s="30"/>
      <c r="C813" s="29"/>
      <c r="D813" s="88"/>
      <c r="E813" s="29"/>
      <c r="F813" s="29"/>
      <c r="G813" s="29"/>
      <c r="H813" s="35"/>
    </row>
    <row r="814" spans="1:8" x14ac:dyDescent="0.35">
      <c r="A814" s="25"/>
      <c r="B814" s="30"/>
      <c r="C814" s="29"/>
      <c r="D814" s="88"/>
      <c r="E814" s="29"/>
      <c r="F814" s="29"/>
      <c r="G814" s="29"/>
      <c r="H814" s="35"/>
    </row>
    <row r="815" spans="1:8" x14ac:dyDescent="0.35">
      <c r="A815" s="25"/>
      <c r="B815" s="30"/>
      <c r="C815" s="29"/>
      <c r="D815" s="88"/>
      <c r="E815" s="29"/>
      <c r="F815" s="29"/>
      <c r="G815" s="29"/>
      <c r="H815" s="35"/>
    </row>
    <row r="816" spans="1:8" x14ac:dyDescent="0.35">
      <c r="A816" s="25"/>
      <c r="B816" s="30"/>
      <c r="C816" s="29"/>
      <c r="D816" s="88"/>
      <c r="E816" s="29"/>
      <c r="F816" s="29"/>
      <c r="G816" s="29"/>
      <c r="H816" s="35"/>
    </row>
    <row r="817" spans="1:8" x14ac:dyDescent="0.35">
      <c r="A817" s="25"/>
      <c r="B817" s="30"/>
      <c r="C817" s="29"/>
      <c r="D817" s="88"/>
      <c r="E817" s="29"/>
      <c r="F817" s="29"/>
      <c r="G817" s="29"/>
      <c r="H817" s="35"/>
    </row>
    <row r="818" spans="1:8" x14ac:dyDescent="0.35">
      <c r="A818" s="25"/>
      <c r="B818" s="30"/>
      <c r="C818" s="29"/>
      <c r="D818" s="88"/>
      <c r="E818" s="29"/>
      <c r="F818" s="29"/>
      <c r="G818" s="29"/>
      <c r="H818" s="35"/>
    </row>
    <row r="819" spans="1:8" x14ac:dyDescent="0.35">
      <c r="A819" s="25"/>
      <c r="B819" s="30"/>
      <c r="C819" s="29"/>
      <c r="D819" s="88"/>
      <c r="E819" s="29"/>
      <c r="F819" s="29"/>
      <c r="G819" s="29"/>
      <c r="H819" s="35"/>
    </row>
    <row r="820" spans="1:8" x14ac:dyDescent="0.35">
      <c r="A820" s="25"/>
      <c r="B820" s="30"/>
      <c r="C820" s="29"/>
      <c r="D820" s="88"/>
      <c r="E820" s="29"/>
      <c r="F820" s="29"/>
      <c r="G820" s="29"/>
      <c r="H820" s="35"/>
    </row>
    <row r="821" spans="1:8" x14ac:dyDescent="0.35">
      <c r="A821" s="25"/>
      <c r="B821" s="30"/>
      <c r="C821" s="29"/>
      <c r="D821" s="88"/>
      <c r="E821" s="29"/>
      <c r="F821" s="29"/>
      <c r="G821" s="29"/>
      <c r="H821" s="35"/>
    </row>
    <row r="822" spans="1:8" x14ac:dyDescent="0.35">
      <c r="A822" s="25"/>
      <c r="B822" s="30"/>
      <c r="C822" s="29"/>
      <c r="D822" s="88"/>
      <c r="E822" s="29"/>
      <c r="F822" s="29"/>
      <c r="G822" s="29"/>
      <c r="H822" s="35"/>
    </row>
    <row r="823" spans="1:8" x14ac:dyDescent="0.35">
      <c r="A823" s="25"/>
      <c r="B823" s="30"/>
      <c r="C823" s="29"/>
      <c r="D823" s="88"/>
      <c r="E823" s="29"/>
      <c r="F823" s="29"/>
      <c r="G823" s="29"/>
      <c r="H823" s="35"/>
    </row>
    <row r="824" spans="1:8" x14ac:dyDescent="0.35">
      <c r="A824" s="25"/>
      <c r="B824" s="30"/>
      <c r="C824" s="29"/>
      <c r="D824" s="88"/>
      <c r="E824" s="29"/>
      <c r="F824" s="29"/>
      <c r="G824" s="29"/>
      <c r="H824" s="35"/>
    </row>
    <row r="825" spans="1:8" x14ac:dyDescent="0.35">
      <c r="A825" s="25"/>
      <c r="B825" s="30"/>
      <c r="C825" s="29"/>
      <c r="D825" s="88"/>
      <c r="E825" s="29"/>
      <c r="F825" s="29"/>
      <c r="G825" s="29"/>
      <c r="H825" s="35"/>
    </row>
    <row r="826" spans="1:8" x14ac:dyDescent="0.35">
      <c r="A826" s="25"/>
      <c r="B826" s="30"/>
      <c r="C826" s="29"/>
      <c r="D826" s="88"/>
      <c r="E826" s="29"/>
      <c r="F826" s="29"/>
      <c r="G826" s="29"/>
      <c r="H826" s="35"/>
    </row>
    <row r="827" spans="1:8" x14ac:dyDescent="0.35">
      <c r="A827" s="25"/>
      <c r="B827" s="30"/>
      <c r="C827" s="29"/>
      <c r="D827" s="88"/>
      <c r="E827" s="29"/>
      <c r="F827" s="29"/>
      <c r="G827" s="29"/>
      <c r="H827" s="35"/>
    </row>
    <row r="828" spans="1:8" x14ac:dyDescent="0.35">
      <c r="A828" s="25"/>
      <c r="B828" s="30"/>
      <c r="C828" s="29"/>
      <c r="D828" s="88"/>
      <c r="E828" s="29"/>
      <c r="F828" s="29"/>
      <c r="G828" s="29"/>
      <c r="H828" s="35"/>
    </row>
    <row r="829" spans="1:8" x14ac:dyDescent="0.35">
      <c r="A829" s="25"/>
      <c r="B829" s="30"/>
      <c r="C829" s="29"/>
      <c r="D829" s="88"/>
      <c r="E829" s="29"/>
      <c r="F829" s="29"/>
      <c r="G829" s="29"/>
      <c r="H829" s="35"/>
    </row>
    <row r="830" spans="1:8" x14ac:dyDescent="0.35">
      <c r="A830" s="25"/>
      <c r="B830" s="30"/>
      <c r="C830" s="29"/>
      <c r="D830" s="88"/>
      <c r="E830" s="29"/>
      <c r="F830" s="29"/>
      <c r="G830" s="29"/>
      <c r="H830" s="35"/>
    </row>
    <row r="831" spans="1:8" x14ac:dyDescent="0.35">
      <c r="A831" s="25"/>
      <c r="B831" s="30"/>
      <c r="C831" s="29"/>
      <c r="D831" s="88"/>
      <c r="E831" s="29"/>
      <c r="F831" s="29"/>
      <c r="G831" s="29"/>
      <c r="H831" s="35"/>
    </row>
    <row r="832" spans="1:8" x14ac:dyDescent="0.35">
      <c r="A832" s="25"/>
      <c r="B832" s="30"/>
      <c r="C832" s="29"/>
      <c r="D832" s="88"/>
      <c r="E832" s="29"/>
      <c r="F832" s="29"/>
      <c r="G832" s="29"/>
      <c r="H832" s="35"/>
    </row>
    <row r="833" spans="1:8" x14ac:dyDescent="0.35">
      <c r="A833" s="25"/>
      <c r="B833" s="30"/>
      <c r="C833" s="29"/>
      <c r="D833" s="88"/>
      <c r="E833" s="29"/>
      <c r="F833" s="29"/>
      <c r="G833" s="29"/>
      <c r="H833" s="35"/>
    </row>
    <row r="834" spans="1:8" x14ac:dyDescent="0.35">
      <c r="A834" s="25"/>
      <c r="B834" s="30"/>
      <c r="C834" s="29"/>
      <c r="D834" s="88"/>
      <c r="E834" s="29"/>
      <c r="F834" s="29"/>
      <c r="G834" s="29"/>
      <c r="H834" s="35"/>
    </row>
    <row r="835" spans="1:8" x14ac:dyDescent="0.35">
      <c r="A835" s="25"/>
      <c r="B835" s="30"/>
      <c r="C835" s="29"/>
      <c r="D835" s="88"/>
      <c r="E835" s="29"/>
      <c r="F835" s="29"/>
      <c r="G835" s="29"/>
      <c r="H835" s="35"/>
    </row>
    <row r="836" spans="1:8" x14ac:dyDescent="0.35">
      <c r="A836" s="25"/>
      <c r="B836" s="30"/>
      <c r="C836" s="29"/>
      <c r="D836" s="88"/>
      <c r="E836" s="29"/>
      <c r="F836" s="29"/>
      <c r="G836" s="29"/>
      <c r="H836" s="35"/>
    </row>
    <row r="837" spans="1:8" x14ac:dyDescent="0.35">
      <c r="A837" s="25"/>
      <c r="B837" s="30"/>
      <c r="C837" s="29"/>
      <c r="D837" s="88"/>
      <c r="E837" s="29"/>
      <c r="F837" s="29"/>
      <c r="G837" s="29"/>
      <c r="H837" s="35"/>
    </row>
    <row r="838" spans="1:8" x14ac:dyDescent="0.35">
      <c r="A838" s="25"/>
      <c r="B838" s="30"/>
      <c r="C838" s="29"/>
      <c r="D838" s="88"/>
      <c r="E838" s="29"/>
      <c r="F838" s="29"/>
      <c r="G838" s="29"/>
      <c r="H838" s="35"/>
    </row>
    <row r="839" spans="1:8" x14ac:dyDescent="0.35">
      <c r="A839" s="25"/>
      <c r="B839" s="30"/>
      <c r="C839" s="29"/>
      <c r="D839" s="88"/>
      <c r="E839" s="29"/>
      <c r="F839" s="29"/>
      <c r="G839" s="29"/>
      <c r="H839" s="35"/>
    </row>
    <row r="840" spans="1:8" x14ac:dyDescent="0.35">
      <c r="A840" s="25"/>
      <c r="B840" s="30"/>
      <c r="C840" s="29"/>
      <c r="D840" s="88"/>
      <c r="E840" s="29"/>
      <c r="F840" s="29"/>
      <c r="G840" s="29"/>
      <c r="H840" s="35"/>
    </row>
    <row r="841" spans="1:8" x14ac:dyDescent="0.35">
      <c r="A841" s="25"/>
      <c r="B841" s="30"/>
      <c r="C841" s="29"/>
      <c r="D841" s="88"/>
      <c r="E841" s="29"/>
      <c r="F841" s="29"/>
      <c r="G841" s="29"/>
      <c r="H841" s="35"/>
    </row>
    <row r="842" spans="1:8" x14ac:dyDescent="0.35">
      <c r="A842" s="25"/>
      <c r="B842" s="30"/>
      <c r="C842" s="29"/>
      <c r="D842" s="88"/>
      <c r="E842" s="29"/>
      <c r="F842" s="29"/>
      <c r="G842" s="29"/>
      <c r="H842" s="35"/>
    </row>
    <row r="843" spans="1:8" x14ac:dyDescent="0.35">
      <c r="A843" s="25"/>
      <c r="B843" s="30"/>
      <c r="C843" s="29"/>
      <c r="D843" s="88"/>
      <c r="E843" s="29"/>
      <c r="F843" s="29"/>
      <c r="G843" s="29"/>
      <c r="H843" s="35"/>
    </row>
    <row r="844" spans="1:8" x14ac:dyDescent="0.35">
      <c r="A844" s="25"/>
      <c r="B844" s="30"/>
      <c r="C844" s="29"/>
      <c r="D844" s="88"/>
      <c r="E844" s="29"/>
      <c r="F844" s="29"/>
      <c r="G844" s="29"/>
      <c r="H844" s="35"/>
    </row>
    <row r="845" spans="1:8" x14ac:dyDescent="0.35">
      <c r="A845" s="25"/>
      <c r="B845" s="30"/>
      <c r="C845" s="29"/>
      <c r="D845" s="88"/>
      <c r="E845" s="29"/>
      <c r="F845" s="29"/>
      <c r="G845" s="29"/>
      <c r="H845" s="35"/>
    </row>
    <row r="846" spans="1:8" x14ac:dyDescent="0.35">
      <c r="A846" s="25"/>
      <c r="B846" s="30"/>
      <c r="C846" s="29"/>
      <c r="D846" s="88"/>
      <c r="E846" s="29"/>
      <c r="F846" s="29"/>
      <c r="G846" s="29"/>
      <c r="H846" s="35"/>
    </row>
    <row r="847" spans="1:8" x14ac:dyDescent="0.35">
      <c r="A847" s="25"/>
      <c r="B847" s="30"/>
      <c r="C847" s="29"/>
      <c r="D847" s="88"/>
      <c r="E847" s="29"/>
      <c r="F847" s="29"/>
      <c r="G847" s="29"/>
      <c r="H847" s="35"/>
    </row>
    <row r="848" spans="1:8" x14ac:dyDescent="0.35">
      <c r="A848" s="25"/>
      <c r="B848" s="30"/>
      <c r="C848" s="29"/>
      <c r="D848" s="88"/>
      <c r="E848" s="29"/>
      <c r="F848" s="29"/>
      <c r="G848" s="29"/>
      <c r="H848" s="35"/>
    </row>
    <row r="849" spans="1:8" x14ac:dyDescent="0.35">
      <c r="A849" s="25"/>
      <c r="B849" s="30"/>
      <c r="C849" s="29"/>
      <c r="D849" s="88"/>
      <c r="E849" s="29"/>
      <c r="F849" s="29"/>
      <c r="G849" s="29"/>
      <c r="H849" s="35"/>
    </row>
    <row r="850" spans="1:8" x14ac:dyDescent="0.35">
      <c r="A850" s="25"/>
      <c r="B850" s="30"/>
      <c r="C850" s="29"/>
      <c r="D850" s="88"/>
      <c r="E850" s="29"/>
      <c r="F850" s="29"/>
      <c r="G850" s="29"/>
      <c r="H850" s="35"/>
    </row>
    <row r="851" spans="1:8" x14ac:dyDescent="0.35">
      <c r="A851" s="25"/>
      <c r="B851" s="30"/>
      <c r="C851" s="29"/>
      <c r="D851" s="88"/>
      <c r="E851" s="29"/>
      <c r="F851" s="29"/>
      <c r="G851" s="29"/>
      <c r="H851" s="35"/>
    </row>
    <row r="852" spans="1:8" x14ac:dyDescent="0.35">
      <c r="A852" s="25"/>
      <c r="B852" s="30"/>
      <c r="C852" s="29"/>
      <c r="D852" s="88"/>
      <c r="E852" s="29"/>
      <c r="F852" s="29"/>
      <c r="G852" s="29"/>
      <c r="H852" s="35"/>
    </row>
    <row r="853" spans="1:8" x14ac:dyDescent="0.35">
      <c r="A853" s="25"/>
      <c r="B853" s="30"/>
      <c r="C853" s="29"/>
      <c r="D853" s="88"/>
      <c r="E853" s="29"/>
      <c r="F853" s="29"/>
      <c r="G853" s="29"/>
      <c r="H853" s="35"/>
    </row>
    <row r="854" spans="1:8" x14ac:dyDescent="0.35">
      <c r="A854" s="25"/>
      <c r="B854" s="30"/>
      <c r="C854" s="29"/>
      <c r="D854" s="88"/>
      <c r="E854" s="29"/>
      <c r="F854" s="29"/>
      <c r="G854" s="29"/>
      <c r="H854" s="35"/>
    </row>
    <row r="855" spans="1:8" x14ac:dyDescent="0.35">
      <c r="A855" s="25"/>
      <c r="B855" s="30"/>
      <c r="C855" s="29"/>
      <c r="D855" s="88"/>
      <c r="E855" s="29"/>
      <c r="F855" s="29"/>
      <c r="G855" s="29"/>
      <c r="H855" s="35"/>
    </row>
    <row r="856" spans="1:8" x14ac:dyDescent="0.35">
      <c r="A856" s="25"/>
      <c r="B856" s="30"/>
      <c r="C856" s="29"/>
      <c r="D856" s="88"/>
      <c r="E856" s="29"/>
      <c r="F856" s="29"/>
      <c r="G856" s="29"/>
      <c r="H856" s="35"/>
    </row>
    <row r="857" spans="1:8" x14ac:dyDescent="0.35">
      <c r="A857" s="25"/>
      <c r="B857" s="30"/>
      <c r="C857" s="29"/>
      <c r="D857" s="88"/>
      <c r="E857" s="29"/>
      <c r="F857" s="29"/>
      <c r="G857" s="29"/>
      <c r="H857" s="35"/>
    </row>
    <row r="858" spans="1:8" x14ac:dyDescent="0.35">
      <c r="A858" s="25"/>
      <c r="B858" s="30"/>
      <c r="C858" s="29"/>
      <c r="D858" s="88"/>
      <c r="E858" s="29"/>
      <c r="F858" s="29"/>
      <c r="G858" s="29"/>
      <c r="H858" s="35"/>
    </row>
    <row r="859" spans="1:8" x14ac:dyDescent="0.35">
      <c r="A859" s="25"/>
      <c r="B859" s="30"/>
      <c r="C859" s="29"/>
      <c r="D859" s="88"/>
      <c r="E859" s="29"/>
      <c r="F859" s="29"/>
      <c r="G859" s="29"/>
      <c r="H859" s="35"/>
    </row>
    <row r="860" spans="1:8" x14ac:dyDescent="0.35">
      <c r="A860" s="25"/>
      <c r="B860" s="30"/>
      <c r="C860" s="29"/>
      <c r="D860" s="88"/>
      <c r="E860" s="29"/>
      <c r="F860" s="29"/>
      <c r="G860" s="29"/>
      <c r="H860" s="35"/>
    </row>
    <row r="861" spans="1:8" x14ac:dyDescent="0.35">
      <c r="A861" s="25"/>
      <c r="B861" s="30"/>
      <c r="C861" s="29"/>
      <c r="D861" s="88"/>
      <c r="E861" s="29"/>
      <c r="F861" s="29"/>
      <c r="G861" s="29"/>
      <c r="H861" s="35"/>
    </row>
    <row r="862" spans="1:8" x14ac:dyDescent="0.35">
      <c r="A862" s="25"/>
      <c r="B862" s="30"/>
      <c r="C862" s="29"/>
      <c r="D862" s="88"/>
      <c r="E862" s="29"/>
      <c r="F862" s="29"/>
      <c r="G862" s="29"/>
      <c r="H862" s="35"/>
    </row>
    <row r="863" spans="1:8" x14ac:dyDescent="0.35">
      <c r="A863" s="25"/>
      <c r="B863" s="30"/>
      <c r="C863" s="29"/>
      <c r="D863" s="88"/>
      <c r="E863" s="29"/>
      <c r="F863" s="29"/>
      <c r="G863" s="29"/>
      <c r="H863" s="35"/>
    </row>
    <row r="864" spans="1:8" x14ac:dyDescent="0.35">
      <c r="A864" s="25"/>
      <c r="B864" s="30"/>
      <c r="C864" s="29"/>
      <c r="D864" s="88"/>
      <c r="E864" s="29"/>
      <c r="F864" s="29"/>
      <c r="G864" s="29"/>
      <c r="H864" s="35"/>
    </row>
    <row r="865" spans="1:8" x14ac:dyDescent="0.35">
      <c r="A865" s="25"/>
      <c r="B865" s="30"/>
      <c r="C865" s="29"/>
      <c r="D865" s="88"/>
      <c r="E865" s="29"/>
      <c r="F865" s="29"/>
      <c r="G865" s="29"/>
      <c r="H865" s="35"/>
    </row>
    <row r="866" spans="1:8" x14ac:dyDescent="0.35">
      <c r="A866" s="25"/>
      <c r="B866" s="30"/>
      <c r="C866" s="29"/>
      <c r="D866" s="88"/>
      <c r="E866" s="29"/>
      <c r="F866" s="29"/>
      <c r="G866" s="29"/>
      <c r="H866" s="35"/>
    </row>
    <row r="867" spans="1:8" x14ac:dyDescent="0.35">
      <c r="A867" s="25"/>
      <c r="B867" s="30"/>
      <c r="C867" s="29"/>
      <c r="D867" s="88"/>
      <c r="E867" s="29"/>
      <c r="F867" s="29"/>
      <c r="G867" s="29"/>
      <c r="H867" s="35"/>
    </row>
    <row r="868" spans="1:8" x14ac:dyDescent="0.35">
      <c r="A868" s="25"/>
      <c r="B868" s="30"/>
      <c r="C868" s="29"/>
      <c r="D868" s="88"/>
      <c r="E868" s="29"/>
      <c r="F868" s="29"/>
      <c r="G868" s="29"/>
      <c r="H868" s="35"/>
    </row>
    <row r="869" spans="1:8" x14ac:dyDescent="0.35">
      <c r="A869" s="25"/>
      <c r="B869" s="30"/>
      <c r="C869" s="29"/>
      <c r="D869" s="88"/>
      <c r="E869" s="29"/>
      <c r="F869" s="29"/>
      <c r="G869" s="29"/>
      <c r="H869" s="35"/>
    </row>
    <row r="870" spans="1:8" x14ac:dyDescent="0.35">
      <c r="A870" s="25"/>
      <c r="B870" s="30"/>
      <c r="C870" s="29"/>
      <c r="D870" s="88"/>
      <c r="E870" s="29"/>
      <c r="F870" s="29"/>
      <c r="G870" s="29"/>
      <c r="H870" s="35"/>
    </row>
    <row r="871" spans="1:8" x14ac:dyDescent="0.35">
      <c r="A871" s="25"/>
      <c r="B871" s="30"/>
      <c r="C871" s="29"/>
      <c r="D871" s="88"/>
      <c r="E871" s="29"/>
      <c r="F871" s="29"/>
      <c r="G871" s="29"/>
      <c r="H871" s="35"/>
    </row>
    <row r="872" spans="1:8" x14ac:dyDescent="0.35">
      <c r="A872" s="25"/>
      <c r="B872" s="30"/>
      <c r="C872" s="29"/>
      <c r="D872" s="88"/>
      <c r="E872" s="29"/>
      <c r="F872" s="29"/>
      <c r="G872" s="29"/>
      <c r="H872" s="35"/>
    </row>
    <row r="873" spans="1:8" x14ac:dyDescent="0.35">
      <c r="A873" s="25"/>
      <c r="B873" s="30"/>
      <c r="C873" s="29"/>
      <c r="D873" s="88"/>
      <c r="E873" s="29"/>
      <c r="F873" s="29"/>
      <c r="G873" s="29"/>
      <c r="H873" s="35"/>
    </row>
    <row r="874" spans="1:8" x14ac:dyDescent="0.35">
      <c r="A874" s="25"/>
      <c r="B874" s="30"/>
      <c r="C874" s="29"/>
      <c r="D874" s="88"/>
      <c r="E874" s="29"/>
      <c r="F874" s="29"/>
      <c r="G874" s="29"/>
      <c r="H874" s="35"/>
    </row>
    <row r="875" spans="1:8" x14ac:dyDescent="0.35">
      <c r="A875" s="25"/>
      <c r="B875" s="30"/>
      <c r="C875" s="29"/>
      <c r="D875" s="88"/>
      <c r="E875" s="29"/>
      <c r="F875" s="29"/>
      <c r="G875" s="29"/>
      <c r="H875" s="35"/>
    </row>
    <row r="876" spans="1:8" x14ac:dyDescent="0.35">
      <c r="A876" s="25"/>
      <c r="B876" s="30"/>
      <c r="C876" s="29"/>
      <c r="D876" s="88"/>
      <c r="E876" s="29"/>
      <c r="F876" s="29"/>
      <c r="G876" s="29"/>
      <c r="H876" s="35"/>
    </row>
    <row r="877" spans="1:8" x14ac:dyDescent="0.35">
      <c r="A877" s="25"/>
      <c r="B877" s="30"/>
      <c r="C877" s="29"/>
      <c r="D877" s="88"/>
      <c r="E877" s="29"/>
      <c r="F877" s="29"/>
      <c r="G877" s="29"/>
      <c r="H877" s="35"/>
    </row>
    <row r="878" spans="1:8" x14ac:dyDescent="0.35">
      <c r="A878" s="25"/>
      <c r="B878" s="30"/>
      <c r="C878" s="29"/>
      <c r="D878" s="88"/>
      <c r="E878" s="29"/>
      <c r="F878" s="29"/>
      <c r="G878" s="29"/>
      <c r="H878" s="35"/>
    </row>
    <row r="879" spans="1:8" x14ac:dyDescent="0.35">
      <c r="A879" s="25"/>
      <c r="B879" s="30"/>
      <c r="C879" s="29"/>
      <c r="D879" s="88"/>
      <c r="E879" s="29"/>
      <c r="F879" s="29"/>
      <c r="G879" s="29"/>
      <c r="H879" s="35"/>
    </row>
    <row r="880" spans="1:8" x14ac:dyDescent="0.35">
      <c r="A880" s="25"/>
      <c r="B880" s="30"/>
      <c r="C880" s="29"/>
      <c r="D880" s="88"/>
      <c r="E880" s="29"/>
      <c r="F880" s="29"/>
      <c r="G880" s="29"/>
      <c r="H880" s="35"/>
    </row>
    <row r="881" spans="1:8" x14ac:dyDescent="0.35">
      <c r="A881" s="25"/>
      <c r="B881" s="30"/>
      <c r="C881" s="29"/>
      <c r="D881" s="88"/>
      <c r="E881" s="29"/>
      <c r="F881" s="29"/>
      <c r="G881" s="29"/>
      <c r="H881" s="35"/>
    </row>
    <row r="882" spans="1:8" x14ac:dyDescent="0.35">
      <c r="A882" s="25"/>
      <c r="B882" s="30"/>
      <c r="C882" s="29"/>
      <c r="D882" s="88"/>
      <c r="E882" s="29"/>
      <c r="F882" s="29"/>
      <c r="G882" s="29"/>
      <c r="H882" s="35"/>
    </row>
    <row r="883" spans="1:8" x14ac:dyDescent="0.35">
      <c r="A883" s="25"/>
      <c r="B883" s="30"/>
      <c r="C883" s="29"/>
      <c r="D883" s="88"/>
      <c r="E883" s="29"/>
      <c r="F883" s="29"/>
      <c r="G883" s="29"/>
      <c r="H883" s="35"/>
    </row>
    <row r="884" spans="1:8" x14ac:dyDescent="0.35">
      <c r="A884" s="25"/>
      <c r="B884" s="30"/>
      <c r="C884" s="29"/>
      <c r="D884" s="88"/>
      <c r="E884" s="29"/>
      <c r="F884" s="29"/>
      <c r="G884" s="29"/>
      <c r="H884" s="35"/>
    </row>
    <row r="885" spans="1:8" x14ac:dyDescent="0.35">
      <c r="A885" s="25"/>
      <c r="B885" s="30"/>
      <c r="C885" s="29"/>
      <c r="D885" s="88"/>
      <c r="E885" s="29"/>
      <c r="F885" s="29"/>
      <c r="G885" s="29"/>
      <c r="H885" s="35"/>
    </row>
    <row r="886" spans="1:8" x14ac:dyDescent="0.35">
      <c r="A886" s="25"/>
      <c r="B886" s="30"/>
      <c r="C886" s="29"/>
      <c r="D886" s="88"/>
      <c r="E886" s="29"/>
      <c r="F886" s="29"/>
      <c r="G886" s="29"/>
      <c r="H886" s="35"/>
    </row>
    <row r="887" spans="1:8" x14ac:dyDescent="0.35">
      <c r="A887" s="25"/>
      <c r="B887" s="30"/>
      <c r="C887" s="29"/>
      <c r="D887" s="88"/>
      <c r="E887" s="29"/>
      <c r="F887" s="29"/>
      <c r="G887" s="29"/>
      <c r="H887" s="35"/>
    </row>
    <row r="888" spans="1:8" x14ac:dyDescent="0.35">
      <c r="A888" s="25"/>
      <c r="B888" s="30"/>
      <c r="C888" s="29"/>
      <c r="D888" s="88"/>
      <c r="E888" s="29"/>
      <c r="F888" s="29"/>
      <c r="G888" s="29"/>
      <c r="H888" s="35"/>
    </row>
    <row r="889" spans="1:8" x14ac:dyDescent="0.35">
      <c r="A889" s="25"/>
      <c r="B889" s="30"/>
      <c r="C889" s="29"/>
      <c r="D889" s="88"/>
      <c r="E889" s="29"/>
      <c r="F889" s="29"/>
      <c r="G889" s="29"/>
      <c r="H889" s="35"/>
    </row>
    <row r="890" spans="1:8" x14ac:dyDescent="0.35">
      <c r="A890" s="25"/>
      <c r="B890" s="30"/>
      <c r="C890" s="29"/>
      <c r="D890" s="88"/>
      <c r="E890" s="29"/>
      <c r="F890" s="29"/>
      <c r="G890" s="29"/>
      <c r="H890" s="35"/>
    </row>
    <row r="891" spans="1:8" x14ac:dyDescent="0.35">
      <c r="A891" s="25"/>
      <c r="B891" s="30"/>
      <c r="C891" s="29"/>
      <c r="D891" s="88"/>
      <c r="E891" s="29"/>
      <c r="F891" s="29"/>
      <c r="G891" s="29"/>
      <c r="H891" s="35"/>
    </row>
    <row r="892" spans="1:8" x14ac:dyDescent="0.35">
      <c r="A892" s="25"/>
      <c r="B892" s="30"/>
      <c r="C892" s="29"/>
      <c r="D892" s="88"/>
      <c r="E892" s="29"/>
      <c r="F892" s="29"/>
      <c r="G892" s="29"/>
      <c r="H892" s="35"/>
    </row>
    <row r="893" spans="1:8" x14ac:dyDescent="0.35">
      <c r="A893" s="25"/>
      <c r="B893" s="30"/>
      <c r="C893" s="29"/>
      <c r="D893" s="88"/>
      <c r="E893" s="29"/>
      <c r="F893" s="29"/>
      <c r="G893" s="29"/>
      <c r="H893" s="35"/>
    </row>
    <row r="894" spans="1:8" x14ac:dyDescent="0.35">
      <c r="A894" s="25"/>
      <c r="B894" s="30"/>
      <c r="C894" s="29"/>
      <c r="D894" s="88"/>
      <c r="E894" s="29"/>
      <c r="F894" s="29"/>
      <c r="G894" s="29"/>
      <c r="H894" s="35"/>
    </row>
    <row r="895" spans="1:8" x14ac:dyDescent="0.35">
      <c r="A895" s="25"/>
      <c r="B895" s="30"/>
      <c r="C895" s="29"/>
      <c r="D895" s="88"/>
      <c r="E895" s="29"/>
      <c r="F895" s="29"/>
      <c r="G895" s="29"/>
      <c r="H895" s="35"/>
    </row>
    <row r="896" spans="1:8" x14ac:dyDescent="0.35">
      <c r="A896" s="25"/>
      <c r="B896" s="30"/>
      <c r="C896" s="29"/>
      <c r="D896" s="88"/>
      <c r="E896" s="29"/>
      <c r="F896" s="29"/>
      <c r="G896" s="29"/>
      <c r="H896" s="35"/>
    </row>
    <row r="897" spans="1:8" x14ac:dyDescent="0.35">
      <c r="A897" s="25"/>
      <c r="B897" s="30"/>
      <c r="C897" s="29"/>
      <c r="D897" s="88"/>
      <c r="E897" s="29"/>
      <c r="F897" s="29"/>
      <c r="G897" s="29"/>
      <c r="H897" s="35"/>
    </row>
    <row r="898" spans="1:8" x14ac:dyDescent="0.35">
      <c r="A898" s="25"/>
      <c r="B898" s="30"/>
      <c r="C898" s="29"/>
      <c r="D898" s="88"/>
      <c r="E898" s="29"/>
      <c r="F898" s="29"/>
      <c r="G898" s="29"/>
      <c r="H898" s="35"/>
    </row>
    <row r="899" spans="1:8" x14ac:dyDescent="0.35">
      <c r="A899" s="25"/>
      <c r="B899" s="30"/>
      <c r="C899" s="29"/>
      <c r="D899" s="88"/>
      <c r="E899" s="29"/>
      <c r="F899" s="29"/>
      <c r="G899" s="29"/>
      <c r="H899" s="35"/>
    </row>
    <row r="900" spans="1:8" x14ac:dyDescent="0.35">
      <c r="A900" s="25"/>
      <c r="B900" s="30"/>
      <c r="C900" s="29"/>
      <c r="D900" s="88"/>
      <c r="E900" s="29"/>
      <c r="F900" s="29"/>
      <c r="G900" s="29"/>
      <c r="H900" s="35"/>
    </row>
    <row r="901" spans="1:8" x14ac:dyDescent="0.35">
      <c r="A901" s="25"/>
      <c r="B901" s="30"/>
      <c r="C901" s="29"/>
      <c r="D901" s="88"/>
      <c r="E901" s="29"/>
      <c r="F901" s="29"/>
      <c r="G901" s="29"/>
      <c r="H901" s="35"/>
    </row>
    <row r="902" spans="1:8" x14ac:dyDescent="0.35">
      <c r="A902" s="25"/>
      <c r="B902" s="30"/>
      <c r="C902" s="29"/>
      <c r="D902" s="88"/>
      <c r="E902" s="29"/>
      <c r="F902" s="29"/>
      <c r="G902" s="29"/>
      <c r="H902" s="35"/>
    </row>
    <row r="903" spans="1:8" x14ac:dyDescent="0.35">
      <c r="A903" s="25"/>
      <c r="B903" s="30"/>
      <c r="C903" s="29"/>
      <c r="D903" s="88"/>
      <c r="E903" s="29"/>
      <c r="F903" s="29"/>
      <c r="G903" s="29"/>
      <c r="H903" s="35"/>
    </row>
    <row r="904" spans="1:8" x14ac:dyDescent="0.35">
      <c r="A904" s="25"/>
      <c r="B904" s="30"/>
      <c r="C904" s="29"/>
      <c r="D904" s="88"/>
      <c r="E904" s="29"/>
      <c r="F904" s="29"/>
      <c r="G904" s="29"/>
      <c r="H904" s="35"/>
    </row>
    <row r="905" spans="1:8" x14ac:dyDescent="0.35">
      <c r="A905" s="25"/>
      <c r="B905" s="30"/>
      <c r="C905" s="29"/>
      <c r="D905" s="88"/>
      <c r="E905" s="29"/>
      <c r="F905" s="29"/>
      <c r="G905" s="29"/>
      <c r="H905" s="35"/>
    </row>
    <row r="906" spans="1:8" x14ac:dyDescent="0.35">
      <c r="A906" s="25"/>
      <c r="B906" s="30"/>
      <c r="C906" s="29"/>
      <c r="D906" s="88"/>
      <c r="E906" s="29"/>
      <c r="F906" s="29"/>
      <c r="G906" s="29"/>
      <c r="H906" s="35"/>
    </row>
    <row r="907" spans="1:8" x14ac:dyDescent="0.35">
      <c r="A907" s="25"/>
      <c r="B907" s="30"/>
      <c r="C907" s="29"/>
      <c r="D907" s="88"/>
      <c r="E907" s="29"/>
      <c r="F907" s="29"/>
      <c r="G907" s="29"/>
      <c r="H907" s="35"/>
    </row>
    <row r="908" spans="1:8" x14ac:dyDescent="0.35">
      <c r="A908" s="25"/>
      <c r="B908" s="30"/>
      <c r="C908" s="29"/>
      <c r="D908" s="88"/>
      <c r="E908" s="29"/>
      <c r="F908" s="29"/>
      <c r="G908" s="29"/>
      <c r="H908" s="35"/>
    </row>
    <row r="909" spans="1:8" x14ac:dyDescent="0.35">
      <c r="A909" s="25"/>
      <c r="B909" s="30"/>
      <c r="C909" s="29"/>
      <c r="D909" s="88"/>
      <c r="E909" s="29"/>
      <c r="F909" s="29"/>
      <c r="G909" s="29"/>
      <c r="H909" s="35"/>
    </row>
    <row r="910" spans="1:8" x14ac:dyDescent="0.35">
      <c r="A910" s="25"/>
      <c r="B910" s="30"/>
      <c r="C910" s="29"/>
      <c r="D910" s="88"/>
      <c r="E910" s="29"/>
      <c r="F910" s="29"/>
      <c r="G910" s="29"/>
      <c r="H910" s="35"/>
    </row>
    <row r="911" spans="1:8" x14ac:dyDescent="0.35">
      <c r="A911" s="25"/>
      <c r="B911" s="30"/>
      <c r="C911" s="29"/>
      <c r="D911" s="88"/>
      <c r="E911" s="29"/>
      <c r="F911" s="29"/>
      <c r="G911" s="29"/>
      <c r="H911" s="35"/>
    </row>
    <row r="912" spans="1:8" x14ac:dyDescent="0.35">
      <c r="A912" s="25"/>
      <c r="B912" s="30"/>
      <c r="C912" s="29"/>
      <c r="D912" s="88"/>
      <c r="E912" s="29"/>
      <c r="F912" s="29"/>
      <c r="G912" s="29"/>
      <c r="H912" s="35"/>
    </row>
    <row r="913" spans="1:8" x14ac:dyDescent="0.35">
      <c r="A913" s="25"/>
      <c r="B913" s="30"/>
      <c r="C913" s="29"/>
      <c r="D913" s="88"/>
      <c r="E913" s="29"/>
      <c r="F913" s="29"/>
      <c r="G913" s="29"/>
      <c r="H913" s="35"/>
    </row>
    <row r="914" spans="1:8" x14ac:dyDescent="0.35">
      <c r="A914" s="25"/>
      <c r="B914" s="30"/>
      <c r="C914" s="29"/>
      <c r="D914" s="88"/>
      <c r="E914" s="29"/>
      <c r="F914" s="29"/>
      <c r="G914" s="29"/>
      <c r="H914" s="35"/>
    </row>
    <row r="915" spans="1:8" x14ac:dyDescent="0.35">
      <c r="A915" s="25"/>
      <c r="B915" s="30"/>
      <c r="C915" s="29"/>
      <c r="D915" s="88"/>
      <c r="E915" s="29"/>
      <c r="F915" s="29"/>
      <c r="G915" s="29"/>
      <c r="H915" s="35"/>
    </row>
    <row r="916" spans="1:8" x14ac:dyDescent="0.35">
      <c r="A916" s="25"/>
      <c r="B916" s="30"/>
      <c r="C916" s="29"/>
      <c r="D916" s="88"/>
      <c r="E916" s="29"/>
      <c r="F916" s="29"/>
      <c r="G916" s="29"/>
      <c r="H916" s="35"/>
    </row>
    <row r="917" spans="1:8" x14ac:dyDescent="0.35">
      <c r="A917" s="25"/>
      <c r="B917" s="30"/>
      <c r="C917" s="29"/>
      <c r="D917" s="88"/>
      <c r="E917" s="29"/>
      <c r="F917" s="29"/>
      <c r="G917" s="29"/>
      <c r="H917" s="35"/>
    </row>
    <row r="918" spans="1:8" x14ac:dyDescent="0.35">
      <c r="A918" s="25"/>
      <c r="B918" s="30"/>
      <c r="C918" s="29"/>
      <c r="D918" s="88"/>
      <c r="E918" s="29"/>
      <c r="F918" s="29"/>
      <c r="G918" s="29"/>
      <c r="H918" s="35"/>
    </row>
    <row r="919" spans="1:8" x14ac:dyDescent="0.35">
      <c r="A919" s="25"/>
      <c r="B919" s="30"/>
      <c r="C919" s="29"/>
      <c r="D919" s="88"/>
      <c r="E919" s="29"/>
      <c r="F919" s="29"/>
      <c r="G919" s="29"/>
      <c r="H919" s="35"/>
    </row>
    <row r="920" spans="1:8" x14ac:dyDescent="0.35">
      <c r="A920" s="25"/>
      <c r="B920" s="30"/>
      <c r="C920" s="29"/>
      <c r="D920" s="88"/>
      <c r="E920" s="29"/>
      <c r="F920" s="29"/>
      <c r="G920" s="29"/>
      <c r="H920" s="35"/>
    </row>
    <row r="921" spans="1:8" x14ac:dyDescent="0.35">
      <c r="A921" s="25"/>
      <c r="B921" s="30"/>
      <c r="C921" s="29"/>
      <c r="D921" s="88"/>
      <c r="E921" s="29"/>
      <c r="F921" s="29"/>
      <c r="G921" s="29"/>
      <c r="H921" s="35"/>
    </row>
    <row r="922" spans="1:8" x14ac:dyDescent="0.35">
      <c r="A922" s="25"/>
      <c r="B922" s="30"/>
      <c r="C922" s="29"/>
      <c r="D922" s="88"/>
      <c r="E922" s="29"/>
      <c r="F922" s="29"/>
      <c r="G922" s="29"/>
      <c r="H922" s="35"/>
    </row>
    <row r="923" spans="1:8" x14ac:dyDescent="0.35">
      <c r="A923" s="25"/>
      <c r="B923" s="30"/>
      <c r="C923" s="29"/>
      <c r="D923" s="88"/>
      <c r="E923" s="29"/>
      <c r="F923" s="29"/>
      <c r="G923" s="29"/>
      <c r="H923" s="35"/>
    </row>
    <row r="924" spans="1:8" x14ac:dyDescent="0.35">
      <c r="A924" s="25"/>
      <c r="B924" s="30"/>
      <c r="C924" s="29"/>
      <c r="D924" s="88"/>
      <c r="E924" s="29"/>
      <c r="F924" s="29"/>
      <c r="G924" s="29"/>
      <c r="H924" s="35"/>
    </row>
    <row r="925" spans="1:8" x14ac:dyDescent="0.35">
      <c r="A925" s="25"/>
      <c r="B925" s="30"/>
      <c r="C925" s="29"/>
      <c r="D925" s="88"/>
      <c r="E925" s="29"/>
      <c r="F925" s="29"/>
      <c r="G925" s="29"/>
      <c r="H925" s="35"/>
    </row>
    <row r="926" spans="1:8" x14ac:dyDescent="0.35">
      <c r="A926" s="25"/>
      <c r="B926" s="30"/>
      <c r="C926" s="29"/>
      <c r="D926" s="88"/>
      <c r="E926" s="29"/>
      <c r="F926" s="29"/>
      <c r="G926" s="29"/>
      <c r="H926" s="35"/>
    </row>
    <row r="927" spans="1:8" x14ac:dyDescent="0.35">
      <c r="A927" s="25"/>
      <c r="B927" s="30"/>
      <c r="C927" s="29"/>
      <c r="D927" s="88"/>
      <c r="E927" s="29"/>
      <c r="F927" s="29"/>
      <c r="G927" s="29"/>
      <c r="H927" s="35"/>
    </row>
    <row r="928" spans="1:8" x14ac:dyDescent="0.35">
      <c r="A928" s="25"/>
      <c r="B928" s="30"/>
      <c r="C928" s="29"/>
      <c r="D928" s="88"/>
      <c r="E928" s="29"/>
      <c r="F928" s="29"/>
      <c r="G928" s="29"/>
      <c r="H928" s="35"/>
    </row>
    <row r="929" spans="1:8" x14ac:dyDescent="0.35">
      <c r="A929" s="25"/>
      <c r="B929" s="30"/>
      <c r="C929" s="29"/>
      <c r="D929" s="88"/>
      <c r="E929" s="29"/>
      <c r="F929" s="29"/>
      <c r="G929" s="29"/>
      <c r="H929" s="35"/>
    </row>
    <row r="930" spans="1:8" x14ac:dyDescent="0.35">
      <c r="A930" s="25"/>
      <c r="B930" s="30"/>
      <c r="C930" s="29"/>
      <c r="D930" s="88"/>
      <c r="E930" s="29"/>
      <c r="F930" s="29"/>
      <c r="G930" s="29"/>
      <c r="H930" s="35"/>
    </row>
    <row r="931" spans="1:8" x14ac:dyDescent="0.35">
      <c r="A931" s="25"/>
      <c r="B931" s="30"/>
      <c r="C931" s="29"/>
      <c r="D931" s="88"/>
      <c r="E931" s="29"/>
      <c r="F931" s="29"/>
      <c r="G931" s="29"/>
      <c r="H931" s="35"/>
    </row>
    <row r="932" spans="1:8" x14ac:dyDescent="0.35">
      <c r="A932" s="25"/>
      <c r="B932" s="30"/>
      <c r="C932" s="29"/>
      <c r="D932" s="88"/>
      <c r="E932" s="29"/>
      <c r="F932" s="29"/>
      <c r="G932" s="29"/>
      <c r="H932" s="35"/>
    </row>
    <row r="933" spans="1:8" x14ac:dyDescent="0.35">
      <c r="A933" s="25"/>
      <c r="B933" s="30"/>
      <c r="C933" s="29"/>
      <c r="D933" s="88"/>
      <c r="E933" s="29"/>
      <c r="F933" s="29"/>
      <c r="G933" s="29"/>
      <c r="H933" s="35"/>
    </row>
    <row r="934" spans="1:8" x14ac:dyDescent="0.35">
      <c r="A934" s="25"/>
      <c r="B934" s="30"/>
      <c r="C934" s="29"/>
      <c r="D934" s="88"/>
      <c r="E934" s="29"/>
      <c r="F934" s="29"/>
      <c r="G934" s="29"/>
      <c r="H934" s="35"/>
    </row>
    <row r="935" spans="1:8" x14ac:dyDescent="0.35">
      <c r="A935" s="25"/>
      <c r="B935" s="30"/>
      <c r="C935" s="29"/>
      <c r="D935" s="88"/>
      <c r="E935" s="29"/>
      <c r="F935" s="29"/>
      <c r="G935" s="29"/>
      <c r="H935" s="35"/>
    </row>
    <row r="936" spans="1:8" x14ac:dyDescent="0.35">
      <c r="A936" s="25"/>
      <c r="B936" s="30"/>
      <c r="C936" s="29"/>
      <c r="D936" s="88"/>
      <c r="E936" s="29"/>
      <c r="F936" s="29"/>
      <c r="G936" s="29"/>
      <c r="H936" s="35"/>
    </row>
    <row r="937" spans="1:8" x14ac:dyDescent="0.35">
      <c r="A937" s="25"/>
      <c r="B937" s="30"/>
      <c r="C937" s="29"/>
      <c r="D937" s="88"/>
      <c r="E937" s="29"/>
      <c r="F937" s="29"/>
      <c r="G937" s="29"/>
      <c r="H937" s="35"/>
    </row>
    <row r="938" spans="1:8" x14ac:dyDescent="0.35">
      <c r="A938" s="25"/>
      <c r="B938" s="30"/>
      <c r="C938" s="29"/>
      <c r="D938" s="88"/>
      <c r="E938" s="29"/>
      <c r="F938" s="29"/>
      <c r="G938" s="29"/>
      <c r="H938" s="35"/>
    </row>
    <row r="939" spans="1:8" x14ac:dyDescent="0.35">
      <c r="A939" s="25"/>
      <c r="B939" s="30"/>
      <c r="C939" s="29"/>
      <c r="D939" s="88"/>
      <c r="E939" s="29"/>
      <c r="F939" s="29"/>
      <c r="G939" s="29"/>
      <c r="H939" s="35"/>
    </row>
    <row r="940" spans="1:8" x14ac:dyDescent="0.35">
      <c r="A940" s="25"/>
      <c r="B940" s="30"/>
      <c r="C940" s="29"/>
      <c r="D940" s="88"/>
      <c r="E940" s="29"/>
      <c r="F940" s="29"/>
      <c r="G940" s="29"/>
      <c r="H940" s="35"/>
    </row>
    <row r="941" spans="1:8" x14ac:dyDescent="0.35">
      <c r="A941" s="25"/>
      <c r="B941" s="30"/>
      <c r="C941" s="29"/>
      <c r="D941" s="88"/>
      <c r="E941" s="29"/>
      <c r="F941" s="29"/>
      <c r="G941" s="29"/>
      <c r="H941" s="35"/>
    </row>
    <row r="942" spans="1:8" x14ac:dyDescent="0.35">
      <c r="A942" s="25"/>
      <c r="B942" s="30"/>
      <c r="C942" s="29"/>
      <c r="D942" s="88"/>
      <c r="E942" s="29"/>
      <c r="F942" s="29"/>
      <c r="G942" s="29"/>
      <c r="H942" s="35"/>
    </row>
    <row r="943" spans="1:8" x14ac:dyDescent="0.35">
      <c r="A943" s="25"/>
      <c r="B943" s="30"/>
      <c r="C943" s="29"/>
      <c r="D943" s="88"/>
      <c r="E943" s="29"/>
      <c r="F943" s="29"/>
      <c r="G943" s="29"/>
      <c r="H943" s="35"/>
    </row>
    <row r="944" spans="1:8" x14ac:dyDescent="0.35">
      <c r="A944" s="25"/>
      <c r="B944" s="30"/>
      <c r="C944" s="29"/>
      <c r="D944" s="88"/>
      <c r="E944" s="29"/>
      <c r="F944" s="29"/>
      <c r="G944" s="29"/>
      <c r="H944" s="35"/>
    </row>
    <row r="945" spans="1:8" x14ac:dyDescent="0.35">
      <c r="A945" s="25"/>
      <c r="B945" s="30"/>
      <c r="C945" s="29"/>
      <c r="D945" s="88"/>
      <c r="E945" s="29"/>
      <c r="F945" s="29"/>
      <c r="G945" s="29"/>
      <c r="H945" s="35"/>
    </row>
    <row r="946" spans="1:8" x14ac:dyDescent="0.35">
      <c r="A946" s="25"/>
      <c r="B946" s="30"/>
      <c r="C946" s="29"/>
      <c r="D946" s="88"/>
      <c r="E946" s="29"/>
      <c r="F946" s="29"/>
      <c r="G946" s="29"/>
      <c r="H946" s="35"/>
    </row>
    <row r="947" spans="1:8" x14ac:dyDescent="0.35">
      <c r="A947" s="25"/>
      <c r="B947" s="30"/>
      <c r="C947" s="29"/>
      <c r="D947" s="88"/>
      <c r="E947" s="29"/>
      <c r="F947" s="29"/>
      <c r="G947" s="29"/>
      <c r="H947" s="35"/>
    </row>
    <row r="948" spans="1:8" x14ac:dyDescent="0.35">
      <c r="A948" s="25"/>
      <c r="B948" s="30"/>
      <c r="C948" s="29"/>
      <c r="D948" s="88"/>
      <c r="E948" s="29"/>
      <c r="F948" s="29"/>
      <c r="G948" s="29"/>
      <c r="H948" s="35"/>
    </row>
    <row r="949" spans="1:8" x14ac:dyDescent="0.35">
      <c r="A949" s="25"/>
      <c r="B949" s="30"/>
      <c r="C949" s="29"/>
      <c r="D949" s="88"/>
      <c r="E949" s="29"/>
      <c r="F949" s="29"/>
      <c r="G949" s="29"/>
      <c r="H949" s="35"/>
    </row>
    <row r="950" spans="1:8" x14ac:dyDescent="0.35">
      <c r="A950" s="25"/>
      <c r="B950" s="30"/>
      <c r="C950" s="29"/>
      <c r="D950" s="88"/>
      <c r="E950" s="29"/>
      <c r="F950" s="29"/>
      <c r="G950" s="29"/>
      <c r="H950" s="35"/>
    </row>
    <row r="951" spans="1:8" x14ac:dyDescent="0.35">
      <c r="A951" s="25"/>
      <c r="B951" s="30"/>
      <c r="C951" s="29"/>
      <c r="D951" s="88"/>
      <c r="E951" s="29"/>
      <c r="F951" s="29"/>
      <c r="G951" s="29"/>
      <c r="H951" s="35"/>
    </row>
    <row r="952" spans="1:8" x14ac:dyDescent="0.35">
      <c r="A952" s="25"/>
      <c r="B952" s="30"/>
      <c r="C952" s="29"/>
      <c r="D952" s="88"/>
      <c r="E952" s="29"/>
      <c r="F952" s="29"/>
      <c r="G952" s="29"/>
      <c r="H952" s="35"/>
    </row>
    <row r="953" spans="1:8" x14ac:dyDescent="0.35">
      <c r="A953" s="25"/>
      <c r="B953" s="30"/>
      <c r="C953" s="29"/>
      <c r="D953" s="88"/>
      <c r="E953" s="29"/>
      <c r="F953" s="29"/>
      <c r="G953" s="29"/>
      <c r="H953" s="35"/>
    </row>
    <row r="954" spans="1:8" x14ac:dyDescent="0.35">
      <c r="A954" s="25"/>
      <c r="B954" s="30"/>
      <c r="C954" s="29"/>
      <c r="D954" s="88"/>
      <c r="E954" s="29"/>
      <c r="F954" s="29"/>
      <c r="G954" s="29"/>
      <c r="H954" s="35"/>
    </row>
    <row r="955" spans="1:8" x14ac:dyDescent="0.35">
      <c r="A955" s="25"/>
      <c r="B955" s="30"/>
      <c r="C955" s="29"/>
      <c r="D955" s="88"/>
      <c r="E955" s="29"/>
      <c r="F955" s="29"/>
      <c r="G955" s="29"/>
      <c r="H955" s="35"/>
    </row>
    <row r="956" spans="1:8" x14ac:dyDescent="0.35">
      <c r="A956" s="25"/>
      <c r="B956" s="30"/>
      <c r="C956" s="29"/>
      <c r="D956" s="88"/>
      <c r="E956" s="29"/>
      <c r="F956" s="29"/>
      <c r="G956" s="29"/>
      <c r="H956" s="35"/>
    </row>
    <row r="957" spans="1:8" x14ac:dyDescent="0.35">
      <c r="A957" s="25"/>
      <c r="B957" s="30"/>
      <c r="C957" s="29"/>
      <c r="D957" s="88"/>
      <c r="E957" s="29"/>
      <c r="F957" s="29"/>
      <c r="G957" s="29"/>
      <c r="H957" s="35"/>
    </row>
    <row r="958" spans="1:8" x14ac:dyDescent="0.35">
      <c r="A958" s="25"/>
      <c r="B958" s="30"/>
      <c r="C958" s="29"/>
      <c r="D958" s="88"/>
      <c r="E958" s="29"/>
      <c r="F958" s="29"/>
      <c r="G958" s="29"/>
      <c r="H958" s="35"/>
    </row>
    <row r="959" spans="1:8" x14ac:dyDescent="0.35">
      <c r="A959" s="25"/>
      <c r="B959" s="30"/>
      <c r="C959" s="29"/>
      <c r="D959" s="88"/>
      <c r="E959" s="29"/>
      <c r="F959" s="29"/>
      <c r="G959" s="29"/>
      <c r="H959" s="35"/>
    </row>
    <row r="960" spans="1:8" x14ac:dyDescent="0.35">
      <c r="A960" s="25"/>
      <c r="B960" s="30"/>
      <c r="C960" s="29"/>
      <c r="D960" s="88"/>
      <c r="E960" s="29"/>
      <c r="F960" s="29"/>
      <c r="G960" s="29"/>
      <c r="H960" s="35"/>
    </row>
    <row r="961" spans="1:8" x14ac:dyDescent="0.35">
      <c r="A961" s="25"/>
      <c r="B961" s="30"/>
      <c r="C961" s="29"/>
      <c r="D961" s="88"/>
      <c r="E961" s="29"/>
      <c r="F961" s="29"/>
      <c r="G961" s="29"/>
      <c r="H961" s="35"/>
    </row>
    <row r="962" spans="1:8" x14ac:dyDescent="0.35">
      <c r="A962" s="25"/>
      <c r="B962" s="30"/>
      <c r="C962" s="29"/>
      <c r="D962" s="88"/>
      <c r="E962" s="29"/>
      <c r="F962" s="29"/>
      <c r="G962" s="29"/>
      <c r="H962" s="35"/>
    </row>
    <row r="963" spans="1:8" x14ac:dyDescent="0.35">
      <c r="A963" s="25"/>
      <c r="B963" s="30"/>
      <c r="C963" s="29"/>
      <c r="D963" s="88"/>
      <c r="E963" s="29"/>
      <c r="F963" s="29"/>
      <c r="G963" s="29"/>
      <c r="H963" s="35"/>
    </row>
    <row r="964" spans="1:8" x14ac:dyDescent="0.35">
      <c r="A964" s="25"/>
      <c r="B964" s="30"/>
      <c r="C964" s="29"/>
      <c r="D964" s="88"/>
      <c r="E964" s="29"/>
      <c r="F964" s="29"/>
      <c r="G964" s="29"/>
      <c r="H964" s="35"/>
    </row>
    <row r="965" spans="1:8" x14ac:dyDescent="0.35">
      <c r="A965" s="25"/>
      <c r="B965" s="30"/>
      <c r="C965" s="29"/>
      <c r="D965" s="88"/>
      <c r="E965" s="29"/>
      <c r="F965" s="29"/>
      <c r="G965" s="29"/>
      <c r="H965" s="35"/>
    </row>
    <row r="966" spans="1:8" x14ac:dyDescent="0.35">
      <c r="A966" s="25"/>
      <c r="B966" s="30"/>
      <c r="C966" s="29"/>
      <c r="D966" s="88"/>
      <c r="E966" s="29"/>
      <c r="F966" s="29"/>
      <c r="G966" s="29"/>
      <c r="H966" s="35"/>
    </row>
    <row r="967" spans="1:8" x14ac:dyDescent="0.35">
      <c r="A967" s="25"/>
      <c r="B967" s="30"/>
      <c r="C967" s="29"/>
      <c r="D967" s="88"/>
      <c r="E967" s="29"/>
      <c r="F967" s="29"/>
      <c r="G967" s="29"/>
      <c r="H967" s="35"/>
    </row>
    <row r="968" spans="1:8" x14ac:dyDescent="0.35">
      <c r="A968" s="25"/>
      <c r="B968" s="30"/>
      <c r="C968" s="29"/>
      <c r="D968" s="88"/>
      <c r="E968" s="29"/>
      <c r="F968" s="29"/>
      <c r="G968" s="29"/>
      <c r="H968" s="35"/>
    </row>
    <row r="969" spans="1:8" x14ac:dyDescent="0.35">
      <c r="A969" s="25"/>
      <c r="B969" s="30"/>
      <c r="C969" s="29"/>
      <c r="D969" s="88"/>
      <c r="E969" s="29"/>
      <c r="F969" s="29"/>
      <c r="G969" s="29"/>
      <c r="H969" s="35"/>
    </row>
    <row r="970" spans="1:8" x14ac:dyDescent="0.35">
      <c r="A970" s="25"/>
      <c r="B970" s="30"/>
      <c r="C970" s="29"/>
      <c r="D970" s="88"/>
      <c r="E970" s="29"/>
      <c r="F970" s="29"/>
      <c r="G970" s="29"/>
      <c r="H970" s="35"/>
    </row>
    <row r="971" spans="1:8" x14ac:dyDescent="0.35">
      <c r="A971" s="25"/>
      <c r="B971" s="30"/>
      <c r="C971" s="29"/>
      <c r="D971" s="88"/>
      <c r="E971" s="29"/>
      <c r="F971" s="29"/>
      <c r="G971" s="29"/>
      <c r="H971" s="35"/>
    </row>
    <row r="972" spans="1:8" x14ac:dyDescent="0.35">
      <c r="A972" s="25"/>
      <c r="B972" s="30"/>
      <c r="C972" s="29"/>
      <c r="D972" s="88"/>
      <c r="E972" s="29"/>
      <c r="F972" s="29"/>
      <c r="G972" s="29"/>
      <c r="H972" s="35"/>
    </row>
    <row r="973" spans="1:8" x14ac:dyDescent="0.35">
      <c r="A973" s="25"/>
      <c r="B973" s="30"/>
      <c r="C973" s="29"/>
      <c r="D973" s="88"/>
      <c r="E973" s="29"/>
      <c r="F973" s="29"/>
      <c r="G973" s="29"/>
      <c r="H973" s="35"/>
    </row>
    <row r="974" spans="1:8" x14ac:dyDescent="0.35">
      <c r="A974" s="25"/>
      <c r="B974" s="30"/>
      <c r="C974" s="29"/>
      <c r="D974" s="88"/>
      <c r="E974" s="29"/>
      <c r="F974" s="29"/>
      <c r="G974" s="29"/>
      <c r="H974" s="35"/>
    </row>
    <row r="975" spans="1:8" x14ac:dyDescent="0.35">
      <c r="A975" s="25"/>
      <c r="B975" s="30"/>
      <c r="C975" s="29"/>
      <c r="D975" s="88"/>
      <c r="E975" s="29"/>
      <c r="F975" s="29"/>
      <c r="G975" s="29"/>
      <c r="H975" s="35"/>
    </row>
    <row r="976" spans="1:8" x14ac:dyDescent="0.35">
      <c r="A976" s="25"/>
      <c r="B976" s="30"/>
      <c r="C976" s="29"/>
      <c r="D976" s="88"/>
      <c r="E976" s="29"/>
      <c r="F976" s="29"/>
      <c r="G976" s="29"/>
      <c r="H976" s="35"/>
    </row>
    <row r="977" spans="1:8" x14ac:dyDescent="0.35">
      <c r="A977" s="25"/>
      <c r="B977" s="30"/>
      <c r="C977" s="29"/>
      <c r="D977" s="88"/>
      <c r="E977" s="29"/>
      <c r="F977" s="29"/>
      <c r="G977" s="29"/>
      <c r="H977" s="35"/>
    </row>
    <row r="978" spans="1:8" x14ac:dyDescent="0.35">
      <c r="A978" s="25"/>
      <c r="B978" s="30"/>
      <c r="C978" s="29"/>
      <c r="D978" s="88"/>
      <c r="E978" s="29"/>
      <c r="F978" s="29"/>
      <c r="G978" s="29"/>
      <c r="H978" s="35"/>
    </row>
    <row r="979" spans="1:8" x14ac:dyDescent="0.35">
      <c r="A979" s="25"/>
      <c r="B979" s="30"/>
      <c r="C979" s="29"/>
      <c r="D979" s="88"/>
      <c r="E979" s="29"/>
      <c r="F979" s="29"/>
      <c r="G979" s="29"/>
      <c r="H979" s="35"/>
    </row>
    <row r="980" spans="1:8" x14ac:dyDescent="0.35">
      <c r="A980" s="25"/>
      <c r="B980" s="30"/>
      <c r="C980" s="29"/>
      <c r="D980" s="88"/>
      <c r="E980" s="29"/>
      <c r="F980" s="29"/>
      <c r="G980" s="29"/>
      <c r="H980" s="35"/>
    </row>
    <row r="981" spans="1:8" x14ac:dyDescent="0.35">
      <c r="A981" s="25"/>
      <c r="B981" s="30"/>
      <c r="C981" s="29"/>
      <c r="D981" s="88"/>
      <c r="E981" s="29"/>
      <c r="F981" s="29"/>
      <c r="G981" s="29"/>
      <c r="H981" s="35"/>
    </row>
    <row r="982" spans="1:8" x14ac:dyDescent="0.35">
      <c r="A982" s="25"/>
      <c r="B982" s="30"/>
      <c r="C982" s="29"/>
      <c r="D982" s="88"/>
      <c r="E982" s="29"/>
      <c r="F982" s="29"/>
      <c r="G982" s="29"/>
      <c r="H982" s="35"/>
    </row>
    <row r="983" spans="1:8" x14ac:dyDescent="0.35">
      <c r="A983" s="25"/>
      <c r="B983" s="30"/>
      <c r="C983" s="29"/>
      <c r="D983" s="88"/>
      <c r="E983" s="29"/>
      <c r="F983" s="29"/>
      <c r="G983" s="29"/>
      <c r="H983" s="35"/>
    </row>
    <row r="984" spans="1:8" x14ac:dyDescent="0.35">
      <c r="A984" s="25"/>
      <c r="B984" s="30"/>
      <c r="C984" s="29"/>
      <c r="D984" s="88"/>
      <c r="E984" s="29"/>
      <c r="F984" s="29"/>
      <c r="G984" s="29"/>
      <c r="H984" s="35"/>
    </row>
    <row r="985" spans="1:8" x14ac:dyDescent="0.35">
      <c r="A985" s="25"/>
      <c r="B985" s="30"/>
      <c r="C985" s="29"/>
      <c r="D985" s="88"/>
      <c r="E985" s="29"/>
      <c r="F985" s="29"/>
      <c r="G985" s="29"/>
      <c r="H985" s="35"/>
    </row>
    <row r="986" spans="1:8" x14ac:dyDescent="0.35">
      <c r="A986" s="25"/>
      <c r="B986" s="30"/>
      <c r="C986" s="29"/>
      <c r="D986" s="88"/>
      <c r="E986" s="29"/>
      <c r="F986" s="29"/>
      <c r="G986" s="29"/>
      <c r="H986" s="35"/>
    </row>
    <row r="987" spans="1:8" x14ac:dyDescent="0.35">
      <c r="A987" s="25"/>
      <c r="B987" s="30"/>
      <c r="C987" s="29"/>
      <c r="D987" s="88"/>
      <c r="E987" s="29"/>
      <c r="F987" s="29"/>
      <c r="G987" s="29"/>
      <c r="H987" s="35"/>
    </row>
    <row r="988" spans="1:8" x14ac:dyDescent="0.35">
      <c r="A988" s="25"/>
      <c r="B988" s="30"/>
      <c r="C988" s="29"/>
      <c r="D988" s="88"/>
      <c r="E988" s="29"/>
      <c r="F988" s="29"/>
      <c r="G988" s="29"/>
      <c r="H988" s="35"/>
    </row>
    <row r="989" spans="1:8" x14ac:dyDescent="0.35">
      <c r="A989" s="25"/>
      <c r="B989" s="30"/>
      <c r="C989" s="29"/>
      <c r="D989" s="88"/>
      <c r="E989" s="29"/>
      <c r="F989" s="29"/>
      <c r="G989" s="29"/>
      <c r="H989" s="35"/>
    </row>
    <row r="990" spans="1:8" x14ac:dyDescent="0.35">
      <c r="A990" s="25"/>
      <c r="B990" s="30"/>
      <c r="C990" s="29"/>
      <c r="D990" s="88"/>
      <c r="E990" s="29"/>
      <c r="F990" s="29"/>
      <c r="G990" s="29"/>
      <c r="H990" s="35"/>
    </row>
    <row r="991" spans="1:8" x14ac:dyDescent="0.35">
      <c r="A991" s="25"/>
      <c r="B991" s="30"/>
      <c r="C991" s="29"/>
      <c r="D991" s="88"/>
      <c r="E991" s="29"/>
      <c r="F991" s="29"/>
      <c r="G991" s="29"/>
      <c r="H991" s="35"/>
    </row>
    <row r="992" spans="1:8" x14ac:dyDescent="0.35">
      <c r="A992" s="25"/>
      <c r="B992" s="30"/>
      <c r="C992" s="29"/>
      <c r="D992" s="88"/>
      <c r="E992" s="29"/>
      <c r="F992" s="29"/>
      <c r="G992" s="29"/>
      <c r="H992" s="35"/>
    </row>
    <row r="993" spans="1:8" x14ac:dyDescent="0.35">
      <c r="A993" s="25"/>
      <c r="B993" s="30"/>
      <c r="C993" s="29"/>
      <c r="D993" s="88"/>
      <c r="E993" s="29"/>
      <c r="F993" s="29"/>
      <c r="G993" s="29"/>
      <c r="H993" s="35"/>
    </row>
    <row r="994" spans="1:8" x14ac:dyDescent="0.35">
      <c r="A994" s="25"/>
      <c r="B994" s="30"/>
      <c r="C994" s="29"/>
      <c r="D994" s="88"/>
      <c r="E994" s="29"/>
      <c r="F994" s="29"/>
      <c r="G994" s="29"/>
      <c r="H994" s="35"/>
    </row>
    <row r="995" spans="1:8" x14ac:dyDescent="0.35">
      <c r="A995" s="25"/>
      <c r="B995" s="30"/>
      <c r="C995" s="29"/>
      <c r="D995" s="88"/>
      <c r="E995" s="29"/>
      <c r="F995" s="29"/>
      <c r="G995" s="29"/>
      <c r="H995" s="35"/>
    </row>
    <row r="996" spans="1:8" x14ac:dyDescent="0.35">
      <c r="A996" s="25"/>
      <c r="B996" s="30"/>
      <c r="C996" s="29"/>
      <c r="D996" s="88"/>
      <c r="E996" s="29"/>
      <c r="F996" s="29"/>
      <c r="G996" s="29"/>
      <c r="H996" s="35"/>
    </row>
    <row r="997" spans="1:8" x14ac:dyDescent="0.35">
      <c r="A997" s="25"/>
      <c r="B997" s="30"/>
      <c r="C997" s="29"/>
      <c r="D997" s="88"/>
      <c r="E997" s="29"/>
      <c r="F997" s="29"/>
      <c r="G997" s="29"/>
      <c r="H997" s="35"/>
    </row>
    <row r="998" spans="1:8" x14ac:dyDescent="0.35">
      <c r="A998" s="25"/>
      <c r="B998" s="30"/>
      <c r="C998" s="29"/>
      <c r="D998" s="88"/>
      <c r="E998" s="29"/>
      <c r="F998" s="29"/>
      <c r="G998" s="29"/>
      <c r="H998" s="35"/>
    </row>
    <row r="999" spans="1:8" x14ac:dyDescent="0.35">
      <c r="A999" s="25"/>
      <c r="B999" s="30"/>
      <c r="C999" s="29"/>
      <c r="D999" s="88"/>
      <c r="E999" s="29"/>
      <c r="F999" s="29"/>
      <c r="G999" s="29"/>
      <c r="H999" s="35"/>
    </row>
    <row r="1000" spans="1:8" x14ac:dyDescent="0.35">
      <c r="A1000" s="25"/>
      <c r="B1000" s="30"/>
      <c r="C1000" s="29"/>
      <c r="D1000" s="88"/>
      <c r="E1000" s="29"/>
      <c r="F1000" s="29"/>
      <c r="G1000" s="29"/>
      <c r="H1000" s="35"/>
    </row>
  </sheetData>
  <sheetProtection algorithmName="SHA-512" hashValue="PyD5hvnQs5tQPD6PgoyEwruFcJfa1e2iSAekUeqAVhwgIUGvF6p/x6cL7DfRXC2M4+y4mEcf04sFpayCEhC+xw==" saltValue="geAls9xNt2E8hiMo4HNcdg==" spinCount="100000" sheet="1" formatCells="0" insertRows="0" selectLockedCells="1"/>
  <protectedRanges>
    <protectedRange sqref="A5:A1000" name="Ievade_1_1"/>
  </protectedRanges>
  <dataValidations count="1">
    <dataValidation type="date" operator="greaterThanOrEqual" allowBlank="1" showInputMessage="1" showErrorMessage="1" error="Datums norādāms formātā dd.mm.gggg" sqref="C5:C1048576 E5:G1048576" xr:uid="{DA041371-4459-480F-AD2E-C8433A079404}">
      <formula1>36526</formula1>
    </dataValidation>
  </dataValidations>
  <pageMargins left="0.7" right="0.7" top="0.75" bottom="0.75" header="0.3" footer="0.3"/>
  <pageSetup paperSize="9" scale="68"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BB029-4F8D-450D-831A-0B5180D7FCD1}">
  <dimension ref="A1:F6"/>
  <sheetViews>
    <sheetView topLeftCell="C1" workbookViewId="0">
      <selection activeCell="F1" sqref="F1"/>
    </sheetView>
  </sheetViews>
  <sheetFormatPr defaultColWidth="8.7265625" defaultRowHeight="15.5" x14ac:dyDescent="0.35"/>
  <cols>
    <col min="1" max="2" width="8.7265625" style="13"/>
    <col min="3" max="3" width="54.81640625" style="13" bestFit="1" customWidth="1"/>
    <col min="4" max="4" width="38.81640625" style="13" bestFit="1" customWidth="1"/>
    <col min="5" max="5" width="88.54296875" style="13" bestFit="1" customWidth="1"/>
    <col min="6" max="16384" width="8.7265625" style="13"/>
  </cols>
  <sheetData>
    <row r="1" spans="1:6" x14ac:dyDescent="0.35">
      <c r="A1" s="19" t="s">
        <v>51</v>
      </c>
      <c r="B1" s="20">
        <v>0.2</v>
      </c>
      <c r="C1" s="13" t="s">
        <v>162</v>
      </c>
      <c r="D1" s="19" t="s">
        <v>195</v>
      </c>
      <c r="E1" s="13" t="s">
        <v>19</v>
      </c>
      <c r="F1" s="19" t="s">
        <v>200</v>
      </c>
    </row>
    <row r="2" spans="1:6" x14ac:dyDescent="0.35">
      <c r="A2" s="13" t="s">
        <v>52</v>
      </c>
      <c r="B2" s="140">
        <v>0.22500000000000001</v>
      </c>
      <c r="C2" s="13" t="s">
        <v>159</v>
      </c>
      <c r="D2" s="19" t="s">
        <v>196</v>
      </c>
      <c r="E2" s="13" t="s">
        <v>20</v>
      </c>
      <c r="F2" s="19" t="s">
        <v>198</v>
      </c>
    </row>
    <row r="3" spans="1:6" x14ac:dyDescent="0.35">
      <c r="C3" s="13" t="s">
        <v>161</v>
      </c>
      <c r="D3" s="19" t="s">
        <v>197</v>
      </c>
      <c r="E3" s="13" t="s">
        <v>21</v>
      </c>
      <c r="F3" s="19"/>
    </row>
    <row r="4" spans="1:6" x14ac:dyDescent="0.35">
      <c r="A4" s="15"/>
      <c r="C4" s="13" t="s">
        <v>160</v>
      </c>
      <c r="E4" s="13" t="s">
        <v>22</v>
      </c>
    </row>
    <row r="5" spans="1:6" x14ac:dyDescent="0.35">
      <c r="A5" s="15"/>
      <c r="C5" s="13" t="s">
        <v>163</v>
      </c>
    </row>
    <row r="6" spans="1:6" x14ac:dyDescent="0.35">
      <c r="C6" s="19" t="s">
        <v>189</v>
      </c>
    </row>
  </sheetData>
  <sheetProtection algorithmName="SHA-512" hashValue="Yu3l2lnbnIbl1WfHqArLgrBBToKZoBwd4XrimYuXarFBFG/bdTxASrCPS3EQaaJI/Af4um2SMEguB/RwjezuVQ==" saltValue="31IKmk1d/QquF5lU2Ka33g==" spinCount="100000" sheet="1" objects="1" scenarios="1"/>
  <sortState xmlns:xlrd2="http://schemas.microsoft.com/office/spreadsheetml/2017/richdata2" ref="C1:C5">
    <sortCondition ref="C1:C5"/>
  </sortState>
  <conditionalFormatting sqref="C1:C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F10"/>
  <sheetViews>
    <sheetView zoomScale="80" zoomScaleNormal="80" workbookViewId="0">
      <selection activeCell="B7" sqref="B7"/>
    </sheetView>
  </sheetViews>
  <sheetFormatPr defaultColWidth="9.1796875" defaultRowHeight="15.5" x14ac:dyDescent="0.35"/>
  <cols>
    <col min="1" max="1" width="50.7265625" style="13" customWidth="1"/>
    <col min="2" max="4" width="30.7265625" style="13" customWidth="1"/>
    <col min="5" max="5" width="15.7265625" style="13" customWidth="1"/>
    <col min="6" max="6" width="30.7265625" style="13" customWidth="1"/>
    <col min="7" max="9" width="9.1796875" style="13" customWidth="1"/>
    <col min="10" max="16384" width="9.1796875" style="13"/>
  </cols>
  <sheetData>
    <row r="1" spans="1:6" ht="5" customHeight="1" x14ac:dyDescent="0.35"/>
    <row r="2" spans="1:6" s="16" customFormat="1" ht="40" customHeight="1" x14ac:dyDescent="0.35">
      <c r="A2" s="42" t="s">
        <v>295</v>
      </c>
      <c r="B2" s="17"/>
      <c r="C2" s="17"/>
      <c r="D2" s="17"/>
      <c r="E2" s="17"/>
      <c r="F2" s="17"/>
    </row>
    <row r="3" spans="1:6" ht="5" customHeight="1" thickBot="1" x14ac:dyDescent="0.4"/>
    <row r="4" spans="1:6" ht="33" customHeight="1" x14ac:dyDescent="0.35">
      <c r="A4" s="208" t="s">
        <v>58</v>
      </c>
      <c r="B4" s="210" t="s">
        <v>220</v>
      </c>
      <c r="C4" s="211"/>
      <c r="D4" s="212"/>
      <c r="E4" s="141" t="s">
        <v>224</v>
      </c>
      <c r="F4" s="142" t="s">
        <v>223</v>
      </c>
    </row>
    <row r="5" spans="1:6" ht="19.5" customHeight="1" x14ac:dyDescent="0.35">
      <c r="A5" s="209"/>
      <c r="B5" s="144" t="s">
        <v>64</v>
      </c>
      <c r="C5" s="145" t="s">
        <v>64</v>
      </c>
      <c r="D5" s="146" t="s">
        <v>64</v>
      </c>
      <c r="E5" s="147" t="s">
        <v>221</v>
      </c>
      <c r="F5" s="146" t="s">
        <v>222</v>
      </c>
    </row>
    <row r="6" spans="1:6" ht="19.5" customHeight="1" x14ac:dyDescent="0.35">
      <c r="A6" s="143"/>
      <c r="B6" s="173" t="s">
        <v>343</v>
      </c>
      <c r="C6" s="32" t="s">
        <v>344</v>
      </c>
      <c r="D6" s="149" t="s">
        <v>340</v>
      </c>
      <c r="E6" s="147"/>
      <c r="F6" s="146"/>
    </row>
    <row r="7" spans="1:6" ht="50.15" customHeight="1" thickBot="1" x14ac:dyDescent="0.4">
      <c r="A7" s="150" t="s">
        <v>59</v>
      </c>
      <c r="B7" s="139">
        <v>0</v>
      </c>
      <c r="C7" s="138">
        <v>0</v>
      </c>
      <c r="D7" s="151">
        <f>B7+C7</f>
        <v>0</v>
      </c>
      <c r="E7" s="152">
        <v>0.5</v>
      </c>
      <c r="F7" s="151">
        <f>D7*E7</f>
        <v>0</v>
      </c>
    </row>
    <row r="8" spans="1:6" ht="16" hidden="1" thickBot="1" x14ac:dyDescent="0.4">
      <c r="F8" s="153">
        <f>IF(F7&lt;=4000000,50000,70000+(F7*0.005))</f>
        <v>50000</v>
      </c>
    </row>
    <row r="9" spans="1:6" ht="20.149999999999999" customHeight="1" thickBot="1" x14ac:dyDescent="0.4">
      <c r="A9" s="205" t="s">
        <v>219</v>
      </c>
      <c r="B9" s="206"/>
      <c r="C9" s="206"/>
      <c r="D9" s="206"/>
      <c r="E9" s="207"/>
      <c r="F9" s="154">
        <f>IF(F8&gt;=100000,100000,F8)</f>
        <v>50000</v>
      </c>
    </row>
    <row r="10" spans="1:6" ht="16.5" x14ac:dyDescent="0.35">
      <c r="A10" s="155" t="s">
        <v>226</v>
      </c>
    </row>
  </sheetData>
  <sheetProtection algorithmName="SHA-512" hashValue="qzn6SYu2AWP9MEoIy7KkEzdWRFt/BfLYGSqoFlhqY2Ei37VEyfbZc+7dGyEZQDORKGdpAv5VOQU4MDtXBzFCLA==" saltValue="K1kvnxogWgB0X/gIwL+4rA==" spinCount="100000" sheet="1" selectLockedCells="1"/>
  <mergeCells count="3">
    <mergeCell ref="A9:E9"/>
    <mergeCell ref="A4:A5"/>
    <mergeCell ref="B4:D4"/>
  </mergeCells>
  <dataValidations count="1">
    <dataValidation type="decimal" operator="greaterThanOrEqual" allowBlank="1" showInputMessage="1" showErrorMessage="1" sqref="B7:D7" xr:uid="{5E169860-9F27-44F2-8461-024846E416BF}">
      <formula1>0</formula1>
    </dataValidation>
  </dataValidations>
  <pageMargins left="0.7" right="0.7" top="0.75" bottom="0.75" header="0.3" footer="0.3"/>
  <pageSetup paperSize="9" scale="6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6F48B-6748-447A-90F3-14F2EA2205E7}">
  <sheetPr>
    <tabColor theme="2" tint="-9.9978637043366805E-2"/>
  </sheetPr>
  <dimension ref="A1:J19"/>
  <sheetViews>
    <sheetView zoomScale="80" zoomScaleNormal="80" workbookViewId="0">
      <selection activeCell="L5" sqref="L5"/>
    </sheetView>
  </sheetViews>
  <sheetFormatPr defaultColWidth="9.1796875" defaultRowHeight="15.5" x14ac:dyDescent="0.35"/>
  <cols>
    <col min="1" max="10" width="25.6328125" style="13" customWidth="1"/>
    <col min="11" max="16384" width="9.1796875" style="13"/>
  </cols>
  <sheetData>
    <row r="1" spans="1:10" ht="5" customHeight="1" x14ac:dyDescent="0.35"/>
    <row r="2" spans="1:10" s="16" customFormat="1" ht="40" customHeight="1" x14ac:dyDescent="0.35">
      <c r="A2" s="42" t="s">
        <v>296</v>
      </c>
      <c r="B2" s="42"/>
      <c r="C2" s="42"/>
      <c r="D2" s="17"/>
      <c r="E2" s="17"/>
      <c r="F2" s="17"/>
      <c r="G2" s="17"/>
      <c r="H2" s="17"/>
      <c r="I2" s="17"/>
      <c r="J2" s="17"/>
    </row>
    <row r="3" spans="1:10" ht="5" customHeight="1" thickBot="1" x14ac:dyDescent="0.4">
      <c r="A3" s="15"/>
      <c r="B3" s="15"/>
      <c r="C3" s="15"/>
    </row>
    <row r="4" spans="1:10" ht="60" customHeight="1" x14ac:dyDescent="0.35">
      <c r="A4" s="225" t="s">
        <v>60</v>
      </c>
      <c r="B4" s="217" t="s">
        <v>342</v>
      </c>
      <c r="C4" s="211" t="s">
        <v>61</v>
      </c>
      <c r="D4" s="228" t="s">
        <v>75</v>
      </c>
      <c r="E4" s="214"/>
      <c r="F4" s="229" t="s">
        <v>297</v>
      </c>
      <c r="G4" s="230"/>
      <c r="H4" s="213" t="s">
        <v>345</v>
      </c>
      <c r="I4" s="214"/>
      <c r="J4" s="220" t="s">
        <v>74</v>
      </c>
    </row>
    <row r="5" spans="1:10" ht="60" customHeight="1" x14ac:dyDescent="0.35">
      <c r="A5" s="226"/>
      <c r="B5" s="218"/>
      <c r="C5" s="227"/>
      <c r="D5" s="173" t="s">
        <v>62</v>
      </c>
      <c r="E5" s="146" t="s">
        <v>63</v>
      </c>
      <c r="F5" s="172" t="s">
        <v>62</v>
      </c>
      <c r="G5" s="145" t="s">
        <v>63</v>
      </c>
      <c r="H5" s="215"/>
      <c r="I5" s="216"/>
      <c r="J5" s="221"/>
    </row>
    <row r="6" spans="1:10" ht="17" customHeight="1" x14ac:dyDescent="0.35">
      <c r="A6" s="226"/>
      <c r="B6" s="219"/>
      <c r="C6" s="170" t="s">
        <v>64</v>
      </c>
      <c r="D6" s="148" t="s">
        <v>64</v>
      </c>
      <c r="E6" s="149" t="s">
        <v>64</v>
      </c>
      <c r="F6" s="168" t="s">
        <v>64</v>
      </c>
      <c r="G6" s="175" t="s">
        <v>64</v>
      </c>
      <c r="H6" s="148" t="s">
        <v>64</v>
      </c>
      <c r="I6" s="149" t="s">
        <v>341</v>
      </c>
      <c r="J6" s="222"/>
    </row>
    <row r="7" spans="1:10" ht="60" customHeight="1" x14ac:dyDescent="0.35">
      <c r="A7" s="223" t="s">
        <v>59</v>
      </c>
      <c r="B7" s="196" t="s">
        <v>343</v>
      </c>
      <c r="C7" s="183">
        <v>0</v>
      </c>
      <c r="D7" s="184">
        <v>0</v>
      </c>
      <c r="E7" s="185">
        <v>0</v>
      </c>
      <c r="F7" s="186">
        <v>0</v>
      </c>
      <c r="G7" s="187">
        <v>0</v>
      </c>
      <c r="H7" s="181">
        <f>D7+E7+F7+G7</f>
        <v>0</v>
      </c>
      <c r="I7" s="180" t="e">
        <f>H7/'1.'!B7</f>
        <v>#DIV/0!</v>
      </c>
      <c r="J7" s="177" t="e">
        <f>IF(I7&gt;=Palīglapa!B1,"Atbilst","Neatbilst")</f>
        <v>#DIV/0!</v>
      </c>
    </row>
    <row r="8" spans="1:10" ht="47" customHeight="1" thickBot="1" x14ac:dyDescent="0.4">
      <c r="A8" s="223"/>
      <c r="B8" s="196" t="s">
        <v>344</v>
      </c>
      <c r="C8" s="183">
        <v>0</v>
      </c>
      <c r="D8" s="184">
        <v>0</v>
      </c>
      <c r="E8" s="185">
        <v>0</v>
      </c>
      <c r="F8" s="186">
        <v>0</v>
      </c>
      <c r="G8" s="187">
        <v>0</v>
      </c>
      <c r="H8" s="182">
        <f>D8+E8+F8+G8</f>
        <v>0</v>
      </c>
      <c r="I8" s="180" t="e">
        <f>H8/'1.'!C7</f>
        <v>#DIV/0!</v>
      </c>
      <c r="J8" s="178" t="e">
        <f>IF(I8&gt;=Palīglapa!B2,"Atbilst","Neatbilst")</f>
        <v>#DIV/0!</v>
      </c>
    </row>
    <row r="9" spans="1:10" ht="43" customHeight="1" thickBot="1" x14ac:dyDescent="0.4">
      <c r="A9" s="224"/>
      <c r="B9" s="197" t="s">
        <v>7</v>
      </c>
      <c r="C9" s="171">
        <f>C7+C8</f>
        <v>0</v>
      </c>
      <c r="D9" s="174">
        <f>D7+D8</f>
        <v>0</v>
      </c>
      <c r="E9" s="167">
        <f>E7+E8</f>
        <v>0</v>
      </c>
      <c r="F9" s="169">
        <f>F7+F8</f>
        <v>0</v>
      </c>
      <c r="G9" s="176">
        <f>G7+G8</f>
        <v>0</v>
      </c>
      <c r="H9" s="174">
        <f>D9+E9+F9+G9</f>
        <v>0</v>
      </c>
      <c r="I9" s="179" t="e">
        <f>H9/'1.'!D7</f>
        <v>#DIV/0!</v>
      </c>
    </row>
    <row r="11" spans="1:10" ht="16.5" x14ac:dyDescent="0.35">
      <c r="A11" s="155" t="s">
        <v>298</v>
      </c>
      <c r="B11" s="155"/>
    </row>
    <row r="12" spans="1:10" x14ac:dyDescent="0.35">
      <c r="A12" s="155" t="s">
        <v>299</v>
      </c>
      <c r="B12" s="155"/>
    </row>
    <row r="13" spans="1:10" ht="16.5" x14ac:dyDescent="0.35">
      <c r="A13" s="155" t="s">
        <v>300</v>
      </c>
      <c r="B13" s="155"/>
    </row>
    <row r="14" spans="1:10" s="156" customFormat="1" ht="16" thickBot="1" x14ac:dyDescent="0.4"/>
    <row r="15" spans="1:10" x14ac:dyDescent="0.35">
      <c r="A15" s="157" t="s">
        <v>337</v>
      </c>
      <c r="B15" s="158"/>
      <c r="C15" s="158"/>
      <c r="D15" s="158"/>
      <c r="E15" s="158"/>
      <c r="F15" s="158"/>
      <c r="G15" s="158"/>
      <c r="H15" s="158"/>
      <c r="I15" s="158"/>
      <c r="J15" s="159"/>
    </row>
    <row r="16" spans="1:10" x14ac:dyDescent="0.35">
      <c r="A16" s="160" t="s">
        <v>338</v>
      </c>
      <c r="B16" s="161"/>
      <c r="C16" s="161"/>
      <c r="D16" s="161"/>
      <c r="E16" s="161"/>
      <c r="F16" s="161"/>
      <c r="G16" s="161"/>
      <c r="H16" s="161"/>
      <c r="I16" s="161"/>
      <c r="J16" s="162"/>
    </row>
    <row r="17" spans="1:10" x14ac:dyDescent="0.35">
      <c r="A17" s="160"/>
      <c r="B17" s="161"/>
      <c r="C17" s="161"/>
      <c r="D17" s="161"/>
      <c r="E17" s="161"/>
      <c r="F17" s="161"/>
      <c r="G17" s="161"/>
      <c r="H17" s="161"/>
      <c r="I17" s="163" t="s">
        <v>65</v>
      </c>
      <c r="J17" s="85">
        <v>0.2</v>
      </c>
    </row>
    <row r="18" spans="1:10" x14ac:dyDescent="0.35">
      <c r="A18" s="160"/>
      <c r="B18" s="161"/>
      <c r="C18" s="161"/>
      <c r="D18" s="161"/>
      <c r="E18" s="161"/>
      <c r="F18" s="161"/>
      <c r="G18" s="161"/>
      <c r="H18" s="161"/>
      <c r="I18" s="163" t="s">
        <v>225</v>
      </c>
      <c r="J18" s="85">
        <v>0.22500000000000001</v>
      </c>
    </row>
    <row r="19" spans="1:10" ht="16" thickBot="1" x14ac:dyDescent="0.4">
      <c r="A19" s="164"/>
      <c r="B19" s="165"/>
      <c r="C19" s="165"/>
      <c r="D19" s="165"/>
      <c r="E19" s="165"/>
      <c r="F19" s="165"/>
      <c r="G19" s="165"/>
      <c r="H19" s="165"/>
      <c r="I19" s="166" t="s">
        <v>66</v>
      </c>
      <c r="J19" s="86">
        <v>0.25</v>
      </c>
    </row>
  </sheetData>
  <sheetProtection selectLockedCells="1"/>
  <mergeCells count="8">
    <mergeCell ref="H4:I5"/>
    <mergeCell ref="B4:B6"/>
    <mergeCell ref="J4:J6"/>
    <mergeCell ref="A7:A9"/>
    <mergeCell ref="A4:A6"/>
    <mergeCell ref="C4:C5"/>
    <mergeCell ref="D4:E4"/>
    <mergeCell ref="F4:G4"/>
  </mergeCells>
  <dataValidations count="1">
    <dataValidation type="decimal" operator="greaterThanOrEqual" allowBlank="1" showInputMessage="1" showErrorMessage="1" sqref="C7:G9" xr:uid="{F1EB5A75-0667-43C8-B7BF-B6F548CBE571}">
      <formula1>0</formula1>
    </dataValidation>
  </dataValidations>
  <pageMargins left="0.7" right="0.7" top="0.75" bottom="0.75" header="0.3" footer="0.3"/>
  <pageSetup paperSize="9" scale="85" fitToWidth="0"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EC913-9277-4E90-A99D-AF3E32E4971F}">
  <sheetPr>
    <tabColor theme="2" tint="-9.9978637043366805E-2"/>
    <pageSetUpPr fitToPage="1"/>
  </sheetPr>
  <dimension ref="A1:A16"/>
  <sheetViews>
    <sheetView zoomScale="80" zoomScaleNormal="80" workbookViewId="0">
      <selection activeCell="A6" sqref="A6"/>
    </sheetView>
  </sheetViews>
  <sheetFormatPr defaultColWidth="9.1796875" defaultRowHeight="15.5" x14ac:dyDescent="0.35"/>
  <cols>
    <col min="1" max="1" width="146.7265625" style="13" customWidth="1"/>
    <col min="2" max="16384" width="9.1796875" style="13"/>
  </cols>
  <sheetData>
    <row r="1" spans="1:1" ht="5" customHeight="1" x14ac:dyDescent="0.35"/>
    <row r="2" spans="1:1" s="16" customFormat="1" ht="40" customHeight="1" x14ac:dyDescent="0.35">
      <c r="A2" s="90" t="s">
        <v>8</v>
      </c>
    </row>
    <row r="3" spans="1:1" ht="5" customHeight="1" x14ac:dyDescent="0.35"/>
    <row r="4" spans="1:1" ht="25" customHeight="1" x14ac:dyDescent="0.35">
      <c r="A4" s="45" t="s">
        <v>244</v>
      </c>
    </row>
    <row r="5" spans="1:1" x14ac:dyDescent="0.35">
      <c r="A5" s="44" t="s">
        <v>301</v>
      </c>
    </row>
    <row r="6" spans="1:1" ht="99.75" customHeight="1" x14ac:dyDescent="0.35">
      <c r="A6" s="77"/>
    </row>
    <row r="7" spans="1:1" ht="15" customHeight="1" x14ac:dyDescent="0.35"/>
    <row r="9" spans="1:1" ht="31" x14ac:dyDescent="0.35">
      <c r="A9" s="43" t="s">
        <v>303</v>
      </c>
    </row>
    <row r="10" spans="1:1" x14ac:dyDescent="0.35">
      <c r="A10" s="44" t="s">
        <v>302</v>
      </c>
    </row>
    <row r="11" spans="1:1" ht="100" customHeight="1" x14ac:dyDescent="0.35">
      <c r="A11" s="188"/>
    </row>
    <row r="14" spans="1:1" x14ac:dyDescent="0.35">
      <c r="A14" s="43" t="s">
        <v>67</v>
      </c>
    </row>
    <row r="15" spans="1:1" ht="29" x14ac:dyDescent="0.35">
      <c r="A15" s="44" t="s">
        <v>68</v>
      </c>
    </row>
    <row r="16" spans="1:1" ht="100" customHeight="1" x14ac:dyDescent="0.35">
      <c r="A16" s="189"/>
    </row>
  </sheetData>
  <sheetProtection algorithmName="SHA-512" hashValue="QGfQ76N4OPuuSz12qJPhoXQWfg56zZhi6YP6YsMXvc2oCWQ+6xARJFqxj9OPAAmaVCv0knGuoRRMyMCGtmF/yw==" saltValue="IrzRImJa/W0u37Z9tOToCg==" spinCount="100000" sheet="1" formatCells="0" formatColumns="0" formatRows="0" insertColumns="0" insertRows="0" insertHyperlinks="0" selectLockedCells="1"/>
  <pageMargins left="0.7" right="0.7" top="0.75" bottom="0.75" header="0.3" footer="0.3"/>
  <pageSetup paperSize="9" scale="59"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DF70B-029A-4237-BC07-0EA3CABE0779}">
  <sheetPr>
    <tabColor theme="2" tint="-9.9978637043366805E-2"/>
    <pageSetUpPr fitToPage="1"/>
  </sheetPr>
  <dimension ref="A1:L79"/>
  <sheetViews>
    <sheetView zoomScale="69" zoomScaleNormal="80" workbookViewId="0">
      <pane ySplit="4" topLeftCell="A5" activePane="bottomLeft" state="frozen"/>
      <selection pane="bottomLeft" activeCell="G5" sqref="G5"/>
    </sheetView>
  </sheetViews>
  <sheetFormatPr defaultColWidth="9.1796875" defaultRowHeight="15.5" x14ac:dyDescent="0.35"/>
  <cols>
    <col min="1" max="1" width="10.7265625" style="91" customWidth="1"/>
    <col min="2" max="2" width="54.81640625" style="92" bestFit="1" customWidth="1"/>
    <col min="3" max="3" width="24.453125" style="92" customWidth="1"/>
    <col min="4" max="4" width="56" style="92" customWidth="1"/>
    <col min="5" max="5" width="23.453125" style="91" customWidth="1"/>
    <col min="6" max="6" width="55.81640625" style="92" bestFit="1" customWidth="1"/>
    <col min="7" max="11" width="20.7265625" style="91" customWidth="1"/>
    <col min="12" max="12" width="35.81640625" style="92" customWidth="1"/>
    <col min="13" max="16384" width="9.1796875" style="47"/>
  </cols>
  <sheetData>
    <row r="1" spans="1:12" s="96" customFormat="1" ht="5" customHeight="1" x14ac:dyDescent="0.35">
      <c r="A1" s="17"/>
      <c r="B1" s="17"/>
      <c r="C1" s="17"/>
      <c r="D1" s="17"/>
      <c r="E1" s="17"/>
      <c r="F1" s="17"/>
      <c r="G1" s="100"/>
      <c r="H1" s="100"/>
      <c r="I1" s="98"/>
      <c r="J1" s="98"/>
      <c r="K1" s="98"/>
      <c r="L1" s="104"/>
    </row>
    <row r="2" spans="1:12" s="16" customFormat="1" ht="40" customHeight="1" x14ac:dyDescent="0.35">
      <c r="A2" s="42" t="s">
        <v>2</v>
      </c>
      <c r="B2" s="17"/>
      <c r="C2" s="17"/>
      <c r="D2" s="17"/>
      <c r="E2" s="17"/>
      <c r="F2" s="17"/>
      <c r="G2" s="98"/>
      <c r="H2" s="98"/>
      <c r="I2" s="98"/>
      <c r="J2" s="98"/>
      <c r="K2" s="98"/>
      <c r="L2" s="17"/>
    </row>
    <row r="3" spans="1:12" s="96" customFormat="1" ht="5" customHeight="1" x14ac:dyDescent="0.35">
      <c r="A3" s="104"/>
      <c r="B3" s="104"/>
      <c r="C3" s="104"/>
      <c r="D3" s="104"/>
      <c r="E3" s="104"/>
      <c r="F3" s="104"/>
      <c r="G3" s="100"/>
      <c r="H3" s="100"/>
      <c r="I3" s="99"/>
      <c r="J3" s="100"/>
      <c r="K3" s="100"/>
      <c r="L3" s="104"/>
    </row>
    <row r="4" spans="1:12" s="96" customFormat="1" ht="124" x14ac:dyDescent="0.35">
      <c r="A4" s="105" t="s">
        <v>76</v>
      </c>
      <c r="B4" s="106" t="s">
        <v>77</v>
      </c>
      <c r="C4" s="106" t="s">
        <v>9</v>
      </c>
      <c r="D4" s="106" t="s">
        <v>10</v>
      </c>
      <c r="E4" s="31" t="s">
        <v>339</v>
      </c>
      <c r="F4" s="105" t="s">
        <v>78</v>
      </c>
      <c r="G4" s="32" t="s">
        <v>11</v>
      </c>
      <c r="H4" s="31" t="s">
        <v>186</v>
      </c>
      <c r="I4" s="31" t="s">
        <v>12</v>
      </c>
      <c r="J4" s="32" t="s">
        <v>13</v>
      </c>
      <c r="K4" s="31" t="s">
        <v>185</v>
      </c>
      <c r="L4" s="106" t="s">
        <v>1</v>
      </c>
    </row>
    <row r="5" spans="1:12" s="97" customFormat="1" ht="31" x14ac:dyDescent="0.35">
      <c r="A5" s="107">
        <v>1</v>
      </c>
      <c r="B5" s="46" t="s">
        <v>162</v>
      </c>
      <c r="C5" s="46" t="s">
        <v>123</v>
      </c>
      <c r="D5" s="46" t="s">
        <v>88</v>
      </c>
      <c r="E5" s="107">
        <v>40203013387</v>
      </c>
      <c r="F5" s="46" t="s">
        <v>169</v>
      </c>
      <c r="G5" s="29"/>
      <c r="H5" s="29"/>
      <c r="I5" s="101" t="s">
        <v>249</v>
      </c>
      <c r="J5" s="102">
        <v>42975</v>
      </c>
      <c r="K5" s="102" t="s">
        <v>290</v>
      </c>
      <c r="L5" s="27"/>
    </row>
    <row r="6" spans="1:12" s="97" customFormat="1" ht="31" x14ac:dyDescent="0.35">
      <c r="A6" s="107">
        <v>2</v>
      </c>
      <c r="B6" s="46" t="s">
        <v>162</v>
      </c>
      <c r="C6" s="46" t="s">
        <v>123</v>
      </c>
      <c r="D6" s="46" t="s">
        <v>230</v>
      </c>
      <c r="E6" s="107">
        <v>40203013387</v>
      </c>
      <c r="F6" s="46" t="s">
        <v>169</v>
      </c>
      <c r="G6" s="29"/>
      <c r="H6" s="29"/>
      <c r="I6" s="101" t="s">
        <v>250</v>
      </c>
      <c r="J6" s="102">
        <v>43039</v>
      </c>
      <c r="K6" s="102" t="s">
        <v>290</v>
      </c>
      <c r="L6" s="27"/>
    </row>
    <row r="7" spans="1:12" s="97" customFormat="1" ht="31" x14ac:dyDescent="0.35">
      <c r="A7" s="107">
        <v>3</v>
      </c>
      <c r="B7" s="46" t="s">
        <v>162</v>
      </c>
      <c r="C7" s="46" t="s">
        <v>123</v>
      </c>
      <c r="D7" s="46" t="s">
        <v>284</v>
      </c>
      <c r="E7" s="107">
        <v>45103000466</v>
      </c>
      <c r="F7" s="46" t="s">
        <v>170</v>
      </c>
      <c r="G7" s="29"/>
      <c r="H7" s="29"/>
      <c r="I7" s="101" t="s">
        <v>251</v>
      </c>
      <c r="J7" s="102">
        <v>41939</v>
      </c>
      <c r="K7" s="102" t="s">
        <v>290</v>
      </c>
      <c r="L7" s="30"/>
    </row>
    <row r="8" spans="1:12" s="97" customFormat="1" ht="31" x14ac:dyDescent="0.35">
      <c r="A8" s="107">
        <v>4</v>
      </c>
      <c r="B8" s="46" t="s">
        <v>162</v>
      </c>
      <c r="C8" s="46" t="s">
        <v>143</v>
      </c>
      <c r="D8" s="46" t="s">
        <v>93</v>
      </c>
      <c r="E8" s="107">
        <v>56103000221</v>
      </c>
      <c r="F8" s="46" t="s">
        <v>177</v>
      </c>
      <c r="G8" s="29"/>
      <c r="H8" s="29"/>
      <c r="I8" s="101" t="s">
        <v>252</v>
      </c>
      <c r="J8" s="102">
        <v>45181</v>
      </c>
      <c r="K8" s="102" t="s">
        <v>290</v>
      </c>
      <c r="L8" s="30"/>
    </row>
    <row r="9" spans="1:12" s="97" customFormat="1" ht="31" x14ac:dyDescent="0.35">
      <c r="A9" s="107">
        <v>5</v>
      </c>
      <c r="B9" s="46" t="s">
        <v>162</v>
      </c>
      <c r="C9" s="46" t="s">
        <v>245</v>
      </c>
      <c r="D9" s="46" t="s">
        <v>307</v>
      </c>
      <c r="E9" s="107">
        <v>40003309841</v>
      </c>
      <c r="F9" s="46" t="s">
        <v>167</v>
      </c>
      <c r="G9" s="29"/>
      <c r="H9" s="29"/>
      <c r="I9" s="101" t="s">
        <v>306</v>
      </c>
      <c r="J9" s="102">
        <v>44631</v>
      </c>
      <c r="K9" s="102" t="s">
        <v>290</v>
      </c>
      <c r="L9" s="30"/>
    </row>
    <row r="10" spans="1:12" s="97" customFormat="1" ht="31" x14ac:dyDescent="0.35">
      <c r="A10" s="107">
        <v>6</v>
      </c>
      <c r="B10" s="46" t="s">
        <v>162</v>
      </c>
      <c r="C10" s="46" t="s">
        <v>245</v>
      </c>
      <c r="D10" s="46" t="s">
        <v>95</v>
      </c>
      <c r="E10" s="107">
        <v>40203013387</v>
      </c>
      <c r="F10" s="46" t="s">
        <v>169</v>
      </c>
      <c r="G10" s="29"/>
      <c r="H10" s="29"/>
      <c r="I10" s="101" t="s">
        <v>253</v>
      </c>
      <c r="J10" s="102">
        <v>42906</v>
      </c>
      <c r="K10" s="102" t="s">
        <v>290</v>
      </c>
      <c r="L10" s="30"/>
    </row>
    <row r="11" spans="1:12" s="97" customFormat="1" x14ac:dyDescent="0.35">
      <c r="A11" s="107">
        <v>7</v>
      </c>
      <c r="B11" s="46" t="s">
        <v>159</v>
      </c>
      <c r="C11" s="46" t="s">
        <v>129</v>
      </c>
      <c r="D11" s="46" t="s">
        <v>79</v>
      </c>
      <c r="E11" s="107">
        <v>40003399703</v>
      </c>
      <c r="F11" s="46" t="s">
        <v>164</v>
      </c>
      <c r="G11" s="29"/>
      <c r="H11" s="29"/>
      <c r="I11" s="101" t="s">
        <v>254</v>
      </c>
      <c r="J11" s="102">
        <v>43207</v>
      </c>
      <c r="K11" s="102" t="s">
        <v>290</v>
      </c>
      <c r="L11" s="30"/>
    </row>
    <row r="12" spans="1:12" s="97" customFormat="1" x14ac:dyDescent="0.35">
      <c r="A12" s="107">
        <v>8</v>
      </c>
      <c r="B12" s="46" t="s">
        <v>159</v>
      </c>
      <c r="C12" s="46" t="s">
        <v>129</v>
      </c>
      <c r="D12" s="46" t="s">
        <v>80</v>
      </c>
      <c r="E12" s="107">
        <v>40003399703</v>
      </c>
      <c r="F12" s="46" t="s">
        <v>164</v>
      </c>
      <c r="G12" s="29"/>
      <c r="H12" s="29"/>
      <c r="I12" s="101" t="s">
        <v>255</v>
      </c>
      <c r="J12" s="102">
        <v>44203</v>
      </c>
      <c r="K12" s="102" t="s">
        <v>290</v>
      </c>
      <c r="L12" s="30"/>
    </row>
    <row r="13" spans="1:12" s="97" customFormat="1" x14ac:dyDescent="0.35">
      <c r="A13" s="107">
        <v>9</v>
      </c>
      <c r="B13" s="46" t="s">
        <v>159</v>
      </c>
      <c r="C13" s="46" t="s">
        <v>129</v>
      </c>
      <c r="D13" s="46" t="s">
        <v>81</v>
      </c>
      <c r="E13" s="107">
        <v>55403015551</v>
      </c>
      <c r="F13" s="46" t="s">
        <v>165</v>
      </c>
      <c r="G13" s="29"/>
      <c r="H13" s="29"/>
      <c r="I13" s="101" t="s">
        <v>256</v>
      </c>
      <c r="J13" s="102">
        <v>40679</v>
      </c>
      <c r="K13" s="102" t="s">
        <v>290</v>
      </c>
      <c r="L13" s="30"/>
    </row>
    <row r="14" spans="1:12" s="97" customFormat="1" x14ac:dyDescent="0.35">
      <c r="A14" s="107">
        <v>10</v>
      </c>
      <c r="B14" s="46" t="s">
        <v>159</v>
      </c>
      <c r="C14" s="46" t="s">
        <v>121</v>
      </c>
      <c r="D14" s="108" t="s">
        <v>285</v>
      </c>
      <c r="E14" s="107">
        <v>41503029988</v>
      </c>
      <c r="F14" s="46" t="s">
        <v>166</v>
      </c>
      <c r="G14" s="29"/>
      <c r="H14" s="29"/>
      <c r="I14" s="101" t="s">
        <v>257</v>
      </c>
      <c r="J14" s="102">
        <v>41344</v>
      </c>
      <c r="K14" s="102" t="s">
        <v>290</v>
      </c>
      <c r="L14" s="30"/>
    </row>
    <row r="15" spans="1:12" s="97" customFormat="1" ht="31" x14ac:dyDescent="0.35">
      <c r="A15" s="107">
        <v>11</v>
      </c>
      <c r="B15" s="46" t="s">
        <v>159</v>
      </c>
      <c r="C15" s="46" t="s">
        <v>135</v>
      </c>
      <c r="D15" s="108" t="s">
        <v>227</v>
      </c>
      <c r="E15" s="107">
        <v>41503029988</v>
      </c>
      <c r="F15" s="46" t="s">
        <v>166</v>
      </c>
      <c r="G15" s="29"/>
      <c r="H15" s="29"/>
      <c r="I15" s="101" t="s">
        <v>258</v>
      </c>
      <c r="J15" s="102">
        <v>43009</v>
      </c>
      <c r="K15" s="102">
        <v>46660</v>
      </c>
      <c r="L15" s="30"/>
    </row>
    <row r="16" spans="1:12" s="97" customFormat="1" x14ac:dyDescent="0.35">
      <c r="A16" s="107">
        <v>12</v>
      </c>
      <c r="B16" s="46" t="s">
        <v>159</v>
      </c>
      <c r="C16" s="46" t="s">
        <v>125</v>
      </c>
      <c r="D16" s="46" t="s">
        <v>246</v>
      </c>
      <c r="E16" s="107">
        <v>45403006010</v>
      </c>
      <c r="F16" s="46" t="s">
        <v>174</v>
      </c>
      <c r="G16" s="29"/>
      <c r="H16" s="29"/>
      <c r="I16" s="101" t="s">
        <v>259</v>
      </c>
      <c r="J16" s="102">
        <v>45037</v>
      </c>
      <c r="K16" s="102" t="s">
        <v>290</v>
      </c>
      <c r="L16" s="30"/>
    </row>
    <row r="17" spans="1:12" s="97" customFormat="1" x14ac:dyDescent="0.35">
      <c r="A17" s="107">
        <v>13</v>
      </c>
      <c r="B17" s="46" t="s">
        <v>159</v>
      </c>
      <c r="C17" s="46" t="s">
        <v>125</v>
      </c>
      <c r="D17" s="46" t="s">
        <v>89</v>
      </c>
      <c r="E17" s="107">
        <v>55403015551</v>
      </c>
      <c r="F17" s="46" t="s">
        <v>165</v>
      </c>
      <c r="G17" s="29"/>
      <c r="H17" s="29"/>
      <c r="I17" s="101" t="s">
        <v>260</v>
      </c>
      <c r="J17" s="102">
        <v>40732</v>
      </c>
      <c r="K17" s="102" t="s">
        <v>290</v>
      </c>
      <c r="L17" s="30"/>
    </row>
    <row r="18" spans="1:12" s="97" customFormat="1" x14ac:dyDescent="0.35">
      <c r="A18" s="107">
        <v>14</v>
      </c>
      <c r="B18" s="46" t="s">
        <v>159</v>
      </c>
      <c r="C18" s="46" t="s">
        <v>125</v>
      </c>
      <c r="D18" s="46" t="s">
        <v>286</v>
      </c>
      <c r="E18" s="107">
        <v>55403015551</v>
      </c>
      <c r="F18" s="46" t="s">
        <v>165</v>
      </c>
      <c r="G18" s="29"/>
      <c r="H18" s="29"/>
      <c r="I18" s="101" t="s">
        <v>261</v>
      </c>
      <c r="J18" s="102">
        <v>40702</v>
      </c>
      <c r="K18" s="102" t="s">
        <v>290</v>
      </c>
      <c r="L18" s="30"/>
    </row>
    <row r="19" spans="1:12" s="97" customFormat="1" x14ac:dyDescent="0.35">
      <c r="A19" s="107">
        <v>15</v>
      </c>
      <c r="B19" s="46" t="s">
        <v>159</v>
      </c>
      <c r="C19" s="46" t="s">
        <v>142</v>
      </c>
      <c r="D19" s="46" t="s">
        <v>92</v>
      </c>
      <c r="E19" s="107">
        <v>45903001693</v>
      </c>
      <c r="F19" s="46" t="s">
        <v>176</v>
      </c>
      <c r="G19" s="29"/>
      <c r="H19" s="29"/>
      <c r="I19" s="101" t="s">
        <v>335</v>
      </c>
      <c r="J19" s="102">
        <v>45000</v>
      </c>
      <c r="K19" s="103" t="s">
        <v>290</v>
      </c>
      <c r="L19" s="30"/>
    </row>
    <row r="20" spans="1:12" s="97" customFormat="1" x14ac:dyDescent="0.35">
      <c r="A20" s="107">
        <v>16</v>
      </c>
      <c r="B20" s="46" t="s">
        <v>159</v>
      </c>
      <c r="C20" s="46" t="s">
        <v>146</v>
      </c>
      <c r="D20" s="46" t="s">
        <v>99</v>
      </c>
      <c r="E20" s="107">
        <v>41503010497</v>
      </c>
      <c r="F20" s="46" t="s">
        <v>179</v>
      </c>
      <c r="G20" s="29"/>
      <c r="H20" s="29"/>
      <c r="I20" s="101" t="s">
        <v>336</v>
      </c>
      <c r="J20" s="102">
        <v>45021</v>
      </c>
      <c r="K20" s="103" t="s">
        <v>290</v>
      </c>
      <c r="L20" s="30"/>
    </row>
    <row r="21" spans="1:12" s="97" customFormat="1" x14ac:dyDescent="0.35">
      <c r="A21" s="107">
        <v>17</v>
      </c>
      <c r="B21" s="46" t="s">
        <v>159</v>
      </c>
      <c r="C21" s="46" t="s">
        <v>147</v>
      </c>
      <c r="D21" s="46" t="s">
        <v>100</v>
      </c>
      <c r="E21" s="107">
        <v>42403015020</v>
      </c>
      <c r="F21" s="46" t="s">
        <v>180</v>
      </c>
      <c r="G21" s="29"/>
      <c r="H21" s="29"/>
      <c r="I21" s="101" t="s">
        <v>262</v>
      </c>
      <c r="J21" s="102">
        <v>42653</v>
      </c>
      <c r="K21" s="102">
        <v>46296</v>
      </c>
      <c r="L21" s="30"/>
    </row>
    <row r="22" spans="1:12" s="97" customFormat="1" x14ac:dyDescent="0.35">
      <c r="A22" s="107">
        <v>18</v>
      </c>
      <c r="B22" s="46" t="s">
        <v>159</v>
      </c>
      <c r="C22" s="46" t="s">
        <v>148</v>
      </c>
      <c r="D22" s="46" t="s">
        <v>101</v>
      </c>
      <c r="E22" s="107">
        <v>55403015551</v>
      </c>
      <c r="F22" s="46" t="s">
        <v>165</v>
      </c>
      <c r="G22" s="29"/>
      <c r="H22" s="29"/>
      <c r="I22" s="101" t="s">
        <v>263</v>
      </c>
      <c r="J22" s="102">
        <v>40679</v>
      </c>
      <c r="K22" s="102" t="s">
        <v>290</v>
      </c>
      <c r="L22" s="30"/>
    </row>
    <row r="23" spans="1:12" s="97" customFormat="1" x14ac:dyDescent="0.35">
      <c r="A23" s="107">
        <v>19</v>
      </c>
      <c r="B23" s="46" t="s">
        <v>159</v>
      </c>
      <c r="C23" s="46" t="s">
        <v>148</v>
      </c>
      <c r="D23" s="46" t="s">
        <v>102</v>
      </c>
      <c r="E23" s="107">
        <v>47103000233</v>
      </c>
      <c r="F23" s="46" t="s">
        <v>291</v>
      </c>
      <c r="G23" s="29"/>
      <c r="H23" s="29"/>
      <c r="I23" s="101" t="s">
        <v>308</v>
      </c>
      <c r="J23" s="102">
        <v>41333</v>
      </c>
      <c r="K23" s="102" t="s">
        <v>290</v>
      </c>
      <c r="L23" s="30"/>
    </row>
    <row r="24" spans="1:12" s="97" customFormat="1" x14ac:dyDescent="0.35">
      <c r="A24" s="107">
        <v>20</v>
      </c>
      <c r="B24" s="46" t="s">
        <v>159</v>
      </c>
      <c r="C24" s="46" t="s">
        <v>150</v>
      </c>
      <c r="D24" s="46" t="s">
        <v>104</v>
      </c>
      <c r="E24" s="107">
        <v>47703001720</v>
      </c>
      <c r="F24" s="46" t="s">
        <v>181</v>
      </c>
      <c r="G24" s="29"/>
      <c r="H24" s="29"/>
      <c r="I24" s="101" t="s">
        <v>309</v>
      </c>
      <c r="J24" s="102">
        <v>44993</v>
      </c>
      <c r="K24" s="102" t="s">
        <v>290</v>
      </c>
      <c r="L24" s="30"/>
    </row>
    <row r="25" spans="1:12" s="97" customFormat="1" x14ac:dyDescent="0.35">
      <c r="A25" s="107">
        <v>21</v>
      </c>
      <c r="B25" s="46" t="s">
        <v>159</v>
      </c>
      <c r="C25" s="46" t="s">
        <v>151</v>
      </c>
      <c r="D25" s="46" t="s">
        <v>231</v>
      </c>
      <c r="E25" s="107">
        <v>42403013918</v>
      </c>
      <c r="F25" s="46" t="s">
        <v>182</v>
      </c>
      <c r="G25" s="29"/>
      <c r="H25" s="29"/>
      <c r="I25" s="101" t="s">
        <v>264</v>
      </c>
      <c r="J25" s="102">
        <v>45244</v>
      </c>
      <c r="K25" s="102">
        <v>48896</v>
      </c>
      <c r="L25" s="30"/>
    </row>
    <row r="26" spans="1:12" s="97" customFormat="1" x14ac:dyDescent="0.35">
      <c r="A26" s="107">
        <v>22</v>
      </c>
      <c r="B26" s="46" t="s">
        <v>161</v>
      </c>
      <c r="C26" s="46" t="s">
        <v>122</v>
      </c>
      <c r="D26" s="46" t="s">
        <v>83</v>
      </c>
      <c r="E26" s="107">
        <v>40003309841</v>
      </c>
      <c r="F26" s="46" t="s">
        <v>167</v>
      </c>
      <c r="G26" s="29"/>
      <c r="H26" s="29"/>
      <c r="I26" s="101" t="s">
        <v>265</v>
      </c>
      <c r="J26" s="102">
        <v>42793</v>
      </c>
      <c r="K26" s="102" t="s">
        <v>290</v>
      </c>
      <c r="L26" s="30"/>
    </row>
    <row r="27" spans="1:12" s="97" customFormat="1" x14ac:dyDescent="0.35">
      <c r="A27" s="107">
        <v>23</v>
      </c>
      <c r="B27" s="46" t="s">
        <v>161</v>
      </c>
      <c r="C27" s="46" t="s">
        <v>132</v>
      </c>
      <c r="D27" s="46" t="s">
        <v>235</v>
      </c>
      <c r="E27" s="107">
        <v>43603011586</v>
      </c>
      <c r="F27" s="46" t="s">
        <v>228</v>
      </c>
      <c r="G27" s="29"/>
      <c r="H27" s="29"/>
      <c r="I27" s="101" t="s">
        <v>266</v>
      </c>
      <c r="J27" s="102">
        <v>45294</v>
      </c>
      <c r="K27" s="102">
        <v>48946</v>
      </c>
      <c r="L27" s="30"/>
    </row>
    <row r="28" spans="1:12" s="97" customFormat="1" x14ac:dyDescent="0.35">
      <c r="A28" s="107">
        <v>24</v>
      </c>
      <c r="B28" s="46" t="s">
        <v>161</v>
      </c>
      <c r="C28" s="46" t="s">
        <v>134</v>
      </c>
      <c r="D28" s="46" t="s">
        <v>232</v>
      </c>
      <c r="E28" s="107">
        <v>42103023090</v>
      </c>
      <c r="F28" s="46" t="s">
        <v>171</v>
      </c>
      <c r="G28" s="29"/>
      <c r="H28" s="29"/>
      <c r="I28" s="101" t="s">
        <v>267</v>
      </c>
      <c r="J28" s="102">
        <v>43403</v>
      </c>
      <c r="K28" s="102" t="s">
        <v>290</v>
      </c>
      <c r="L28" s="30"/>
    </row>
    <row r="29" spans="1:12" s="97" customFormat="1" x14ac:dyDescent="0.35">
      <c r="A29" s="107">
        <v>25</v>
      </c>
      <c r="B29" s="46" t="s">
        <v>161</v>
      </c>
      <c r="C29" s="46" t="s">
        <v>124</v>
      </c>
      <c r="D29" s="46" t="s">
        <v>236</v>
      </c>
      <c r="E29" s="107">
        <v>43603040477</v>
      </c>
      <c r="F29" s="46" t="s">
        <v>173</v>
      </c>
      <c r="G29" s="29"/>
      <c r="H29" s="29"/>
      <c r="I29" s="101" t="s">
        <v>268</v>
      </c>
      <c r="J29" s="102">
        <v>41260</v>
      </c>
      <c r="K29" s="102" t="s">
        <v>290</v>
      </c>
      <c r="L29" s="30"/>
    </row>
    <row r="30" spans="1:12" s="97" customFormat="1" x14ac:dyDescent="0.35">
      <c r="A30" s="107">
        <v>26</v>
      </c>
      <c r="B30" s="46" t="s">
        <v>161</v>
      </c>
      <c r="C30" s="46" t="s">
        <v>124</v>
      </c>
      <c r="D30" s="46" t="s">
        <v>233</v>
      </c>
      <c r="E30" s="107">
        <v>43603040477</v>
      </c>
      <c r="F30" s="46" t="s">
        <v>173</v>
      </c>
      <c r="G30" s="29"/>
      <c r="H30" s="29"/>
      <c r="I30" s="101" t="s">
        <v>269</v>
      </c>
      <c r="J30" s="102">
        <v>42299</v>
      </c>
      <c r="K30" s="102">
        <v>45951</v>
      </c>
      <c r="L30" s="30"/>
    </row>
    <row r="31" spans="1:12" s="97" customFormat="1" x14ac:dyDescent="0.35">
      <c r="A31" s="107">
        <v>27</v>
      </c>
      <c r="B31" s="46" t="s">
        <v>161</v>
      </c>
      <c r="C31" s="46" t="s">
        <v>124</v>
      </c>
      <c r="D31" s="46" t="s">
        <v>234</v>
      </c>
      <c r="E31" s="107">
        <v>43603040477</v>
      </c>
      <c r="F31" s="46" t="s">
        <v>173</v>
      </c>
      <c r="G31" s="29"/>
      <c r="H31" s="29"/>
      <c r="I31" s="101" t="s">
        <v>269</v>
      </c>
      <c r="J31" s="102">
        <v>42299</v>
      </c>
      <c r="K31" s="102">
        <v>45951</v>
      </c>
      <c r="L31" s="30"/>
    </row>
    <row r="32" spans="1:12" s="97" customFormat="1" x14ac:dyDescent="0.35">
      <c r="A32" s="107">
        <v>28</v>
      </c>
      <c r="B32" s="46" t="s">
        <v>161</v>
      </c>
      <c r="C32" s="46" t="s">
        <v>144</v>
      </c>
      <c r="D32" s="46" t="s">
        <v>94</v>
      </c>
      <c r="E32" s="107">
        <v>40003682818</v>
      </c>
      <c r="F32" s="46" t="s">
        <v>178</v>
      </c>
      <c r="G32" s="29"/>
      <c r="H32" s="29"/>
      <c r="I32" s="101" t="s">
        <v>270</v>
      </c>
      <c r="J32" s="102">
        <v>42237</v>
      </c>
      <c r="K32" s="102">
        <v>45889</v>
      </c>
      <c r="L32" s="30"/>
    </row>
    <row r="33" spans="1:12" s="97" customFormat="1" x14ac:dyDescent="0.35">
      <c r="A33" s="107">
        <v>29</v>
      </c>
      <c r="B33" s="46" t="s">
        <v>161</v>
      </c>
      <c r="C33" s="46" t="s">
        <v>149</v>
      </c>
      <c r="D33" s="46" t="s">
        <v>103</v>
      </c>
      <c r="E33" s="107">
        <v>40003682818</v>
      </c>
      <c r="F33" s="46" t="s">
        <v>178</v>
      </c>
      <c r="G33" s="29"/>
      <c r="H33" s="29"/>
      <c r="I33" s="101" t="s">
        <v>271</v>
      </c>
      <c r="J33" s="102">
        <v>43131</v>
      </c>
      <c r="K33" s="102" t="s">
        <v>290</v>
      </c>
      <c r="L33" s="30"/>
    </row>
    <row r="34" spans="1:12" s="97" customFormat="1" x14ac:dyDescent="0.35">
      <c r="A34" s="107">
        <v>30</v>
      </c>
      <c r="B34" s="46" t="s">
        <v>161</v>
      </c>
      <c r="C34" s="46" t="s">
        <v>139</v>
      </c>
      <c r="D34" s="46" t="s">
        <v>105</v>
      </c>
      <c r="E34" s="107">
        <v>40003682818</v>
      </c>
      <c r="F34" s="46" t="s">
        <v>178</v>
      </c>
      <c r="G34" s="29"/>
      <c r="H34" s="29"/>
      <c r="I34" s="101" t="s">
        <v>272</v>
      </c>
      <c r="J34" s="102">
        <v>40452</v>
      </c>
      <c r="K34" s="102" t="s">
        <v>290</v>
      </c>
      <c r="L34" s="30"/>
    </row>
    <row r="35" spans="1:12" s="97" customFormat="1" x14ac:dyDescent="0.35">
      <c r="A35" s="107">
        <v>31</v>
      </c>
      <c r="B35" s="46" t="s">
        <v>161</v>
      </c>
      <c r="C35" s="46" t="s">
        <v>139</v>
      </c>
      <c r="D35" s="46" t="s">
        <v>106</v>
      </c>
      <c r="E35" s="107">
        <v>40003682818</v>
      </c>
      <c r="F35" s="46" t="s">
        <v>178</v>
      </c>
      <c r="G35" s="29"/>
      <c r="H35" s="29"/>
      <c r="I35" s="101" t="s">
        <v>310</v>
      </c>
      <c r="J35" s="102">
        <v>42250</v>
      </c>
      <c r="K35" s="102" t="s">
        <v>290</v>
      </c>
      <c r="L35" s="30"/>
    </row>
    <row r="36" spans="1:12" s="97" customFormat="1" x14ac:dyDescent="0.35">
      <c r="A36" s="107">
        <v>32</v>
      </c>
      <c r="B36" s="46" t="s">
        <v>161</v>
      </c>
      <c r="C36" s="46" t="s">
        <v>126</v>
      </c>
      <c r="D36" s="46" t="s">
        <v>237</v>
      </c>
      <c r="E36" s="107">
        <v>40003682818</v>
      </c>
      <c r="F36" s="46" t="s">
        <v>178</v>
      </c>
      <c r="G36" s="29"/>
      <c r="H36" s="29"/>
      <c r="I36" s="101" t="s">
        <v>273</v>
      </c>
      <c r="J36" s="102">
        <v>44180</v>
      </c>
      <c r="K36" s="102" t="s">
        <v>290</v>
      </c>
      <c r="L36" s="30"/>
    </row>
    <row r="37" spans="1:12" s="97" customFormat="1" x14ac:dyDescent="0.35">
      <c r="A37" s="107">
        <v>33</v>
      </c>
      <c r="B37" s="46" t="s">
        <v>161</v>
      </c>
      <c r="C37" s="46" t="s">
        <v>126</v>
      </c>
      <c r="D37" s="46" t="s">
        <v>238</v>
      </c>
      <c r="E37" s="107">
        <v>40003682818</v>
      </c>
      <c r="F37" s="46" t="s">
        <v>178</v>
      </c>
      <c r="G37" s="29"/>
      <c r="H37" s="29"/>
      <c r="I37" s="101" t="s">
        <v>274</v>
      </c>
      <c r="J37" s="102">
        <v>44414</v>
      </c>
      <c r="K37" s="102" t="s">
        <v>290</v>
      </c>
      <c r="L37" s="30"/>
    </row>
    <row r="38" spans="1:12" s="97" customFormat="1" x14ac:dyDescent="0.35">
      <c r="A38" s="107">
        <v>34</v>
      </c>
      <c r="B38" s="46" t="s">
        <v>161</v>
      </c>
      <c r="C38" s="46" t="s">
        <v>152</v>
      </c>
      <c r="D38" s="46" t="s">
        <v>107</v>
      </c>
      <c r="E38" s="107">
        <v>40003309841</v>
      </c>
      <c r="F38" s="46" t="s">
        <v>167</v>
      </c>
      <c r="G38" s="29"/>
      <c r="H38" s="29"/>
      <c r="I38" s="101" t="s">
        <v>275</v>
      </c>
      <c r="J38" s="102">
        <v>44186</v>
      </c>
      <c r="K38" s="102" t="s">
        <v>290</v>
      </c>
      <c r="L38" s="30"/>
    </row>
    <row r="39" spans="1:12" s="97" customFormat="1" x14ac:dyDescent="0.35">
      <c r="A39" s="107">
        <v>35</v>
      </c>
      <c r="B39" s="46" t="s">
        <v>161</v>
      </c>
      <c r="C39" s="46" t="s">
        <v>154</v>
      </c>
      <c r="D39" s="46" t="s">
        <v>108</v>
      </c>
      <c r="E39" s="107">
        <v>40103032305</v>
      </c>
      <c r="F39" s="46" t="s">
        <v>183</v>
      </c>
      <c r="G39" s="29"/>
      <c r="H39" s="29"/>
      <c r="I39" s="101" t="s">
        <v>328</v>
      </c>
      <c r="J39" s="102">
        <v>41613</v>
      </c>
      <c r="K39" s="102" t="s">
        <v>290</v>
      </c>
      <c r="L39" s="30"/>
    </row>
    <row r="40" spans="1:12" s="97" customFormat="1" x14ac:dyDescent="0.35">
      <c r="A40" s="107">
        <v>36</v>
      </c>
      <c r="B40" s="46" t="s">
        <v>161</v>
      </c>
      <c r="C40" s="46" t="s">
        <v>154</v>
      </c>
      <c r="D40" s="46" t="s">
        <v>109</v>
      </c>
      <c r="E40" s="107">
        <v>40003682818</v>
      </c>
      <c r="F40" s="46" t="s">
        <v>178</v>
      </c>
      <c r="G40" s="29"/>
      <c r="H40" s="29"/>
      <c r="I40" s="101" t="s">
        <v>276</v>
      </c>
      <c r="J40" s="102">
        <v>45014</v>
      </c>
      <c r="K40" s="102" t="s">
        <v>290</v>
      </c>
      <c r="L40" s="30"/>
    </row>
    <row r="41" spans="1:12" s="97" customFormat="1" x14ac:dyDescent="0.35">
      <c r="A41" s="107">
        <v>37</v>
      </c>
      <c r="B41" s="46" t="s">
        <v>161</v>
      </c>
      <c r="C41" s="46" t="s">
        <v>154</v>
      </c>
      <c r="D41" s="46" t="s">
        <v>292</v>
      </c>
      <c r="E41" s="107">
        <v>44103015509</v>
      </c>
      <c r="F41" s="46" t="s">
        <v>168</v>
      </c>
      <c r="G41" s="29"/>
      <c r="H41" s="29"/>
      <c r="I41" s="101" t="s">
        <v>329</v>
      </c>
      <c r="J41" s="102">
        <v>44907</v>
      </c>
      <c r="K41" s="102" t="s">
        <v>290</v>
      </c>
      <c r="L41" s="30"/>
    </row>
    <row r="42" spans="1:12" s="97" customFormat="1" x14ac:dyDescent="0.35">
      <c r="A42" s="107">
        <v>38</v>
      </c>
      <c r="B42" s="46" t="s">
        <v>160</v>
      </c>
      <c r="C42" s="46" t="s">
        <v>130</v>
      </c>
      <c r="D42" s="46" t="s">
        <v>82</v>
      </c>
      <c r="E42" s="107">
        <v>44103141663</v>
      </c>
      <c r="F42" s="46" t="s">
        <v>229</v>
      </c>
      <c r="G42" s="29"/>
      <c r="H42" s="29"/>
      <c r="I42" s="101" t="s">
        <v>277</v>
      </c>
      <c r="J42" s="102">
        <v>44712</v>
      </c>
      <c r="K42" s="102" t="s">
        <v>290</v>
      </c>
      <c r="L42" s="30"/>
    </row>
    <row r="43" spans="1:12" s="97" customFormat="1" x14ac:dyDescent="0.35">
      <c r="A43" s="107">
        <v>39</v>
      </c>
      <c r="B43" s="46" t="s">
        <v>160</v>
      </c>
      <c r="C43" s="46" t="s">
        <v>131</v>
      </c>
      <c r="D43" s="46" t="s">
        <v>84</v>
      </c>
      <c r="E43" s="107">
        <v>44103015509</v>
      </c>
      <c r="F43" s="46" t="s">
        <v>168</v>
      </c>
      <c r="G43" s="29"/>
      <c r="H43" s="29"/>
      <c r="I43" s="101" t="s">
        <v>278</v>
      </c>
      <c r="J43" s="102">
        <v>45287</v>
      </c>
      <c r="K43" s="102" t="s">
        <v>290</v>
      </c>
      <c r="L43" s="30"/>
    </row>
    <row r="44" spans="1:12" s="97" customFormat="1" x14ac:dyDescent="0.35">
      <c r="A44" s="107">
        <v>40</v>
      </c>
      <c r="B44" s="46" t="s">
        <v>160</v>
      </c>
      <c r="C44" s="46" t="s">
        <v>133</v>
      </c>
      <c r="D44" s="46" t="s">
        <v>85</v>
      </c>
      <c r="E44" s="107">
        <v>44103015509</v>
      </c>
      <c r="F44" s="46" t="s">
        <v>168</v>
      </c>
      <c r="G44" s="29"/>
      <c r="H44" s="29"/>
      <c r="I44" s="101" t="s">
        <v>293</v>
      </c>
      <c r="J44" s="102">
        <v>44958</v>
      </c>
      <c r="K44" s="102" t="s">
        <v>290</v>
      </c>
      <c r="L44" s="30"/>
    </row>
    <row r="45" spans="1:12" s="97" customFormat="1" x14ac:dyDescent="0.35">
      <c r="A45" s="107">
        <v>41</v>
      </c>
      <c r="B45" s="46" t="s">
        <v>160</v>
      </c>
      <c r="C45" s="46" t="s">
        <v>133</v>
      </c>
      <c r="D45" s="46" t="s">
        <v>86</v>
      </c>
      <c r="E45" s="107">
        <v>44103015509</v>
      </c>
      <c r="F45" s="46" t="s">
        <v>168</v>
      </c>
      <c r="G45" s="29"/>
      <c r="H45" s="29"/>
      <c r="I45" s="101" t="s">
        <v>334</v>
      </c>
      <c r="J45" s="102">
        <v>44929</v>
      </c>
      <c r="K45" s="102" t="s">
        <v>290</v>
      </c>
      <c r="L45" s="30"/>
    </row>
    <row r="46" spans="1:12" s="97" customFormat="1" x14ac:dyDescent="0.35">
      <c r="A46" s="107">
        <v>42</v>
      </c>
      <c r="B46" s="46" t="s">
        <v>160</v>
      </c>
      <c r="C46" s="46" t="s">
        <v>133</v>
      </c>
      <c r="D46" s="46" t="s">
        <v>87</v>
      </c>
      <c r="E46" s="107">
        <v>44103015509</v>
      </c>
      <c r="F46" s="46" t="s">
        <v>168</v>
      </c>
      <c r="G46" s="29"/>
      <c r="H46" s="29"/>
      <c r="I46" s="101" t="s">
        <v>311</v>
      </c>
      <c r="J46" s="102">
        <v>42024</v>
      </c>
      <c r="K46" s="102" t="s">
        <v>290</v>
      </c>
      <c r="L46" s="30"/>
    </row>
    <row r="47" spans="1:12" s="97" customFormat="1" x14ac:dyDescent="0.35">
      <c r="A47" s="107">
        <v>43</v>
      </c>
      <c r="B47" s="46" t="s">
        <v>160</v>
      </c>
      <c r="C47" s="46" t="s">
        <v>133</v>
      </c>
      <c r="D47" s="46" t="s">
        <v>128</v>
      </c>
      <c r="E47" s="107">
        <v>44103015509</v>
      </c>
      <c r="F47" s="46" t="s">
        <v>168</v>
      </c>
      <c r="G47" s="29"/>
      <c r="H47" s="29"/>
      <c r="I47" s="101" t="s">
        <v>312</v>
      </c>
      <c r="J47" s="102">
        <v>44917</v>
      </c>
      <c r="K47" s="102" t="s">
        <v>290</v>
      </c>
      <c r="L47" s="30"/>
    </row>
    <row r="48" spans="1:12" s="97" customFormat="1" x14ac:dyDescent="0.35">
      <c r="A48" s="107">
        <v>44</v>
      </c>
      <c r="B48" s="46" t="s">
        <v>160</v>
      </c>
      <c r="C48" s="46" t="s">
        <v>133</v>
      </c>
      <c r="D48" s="108" t="s">
        <v>136</v>
      </c>
      <c r="E48" s="107">
        <v>44103015509</v>
      </c>
      <c r="F48" s="46" t="s">
        <v>168</v>
      </c>
      <c r="G48" s="29"/>
      <c r="H48" s="29"/>
      <c r="I48" s="101" t="s">
        <v>279</v>
      </c>
      <c r="J48" s="102">
        <v>44907</v>
      </c>
      <c r="K48" s="102" t="s">
        <v>290</v>
      </c>
      <c r="L48" s="30"/>
    </row>
    <row r="49" spans="1:12" s="97" customFormat="1" x14ac:dyDescent="0.35">
      <c r="A49" s="107">
        <v>45</v>
      </c>
      <c r="B49" s="46" t="s">
        <v>160</v>
      </c>
      <c r="C49" s="46" t="s">
        <v>141</v>
      </c>
      <c r="D49" s="46" t="s">
        <v>247</v>
      </c>
      <c r="E49" s="107">
        <v>44103141663</v>
      </c>
      <c r="F49" s="46" t="s">
        <v>229</v>
      </c>
      <c r="G49" s="29"/>
      <c r="H49" s="29"/>
      <c r="I49" s="101" t="s">
        <v>279</v>
      </c>
      <c r="J49" s="102">
        <v>44706</v>
      </c>
      <c r="K49" s="102" t="s">
        <v>290</v>
      </c>
      <c r="L49" s="30"/>
    </row>
    <row r="50" spans="1:12" s="97" customFormat="1" x14ac:dyDescent="0.35">
      <c r="A50" s="107">
        <v>46</v>
      </c>
      <c r="B50" s="46" t="s">
        <v>160</v>
      </c>
      <c r="C50" s="46" t="s">
        <v>141</v>
      </c>
      <c r="D50" s="46" t="s">
        <v>287</v>
      </c>
      <c r="E50" s="107">
        <v>44103026358</v>
      </c>
      <c r="F50" s="46" t="s">
        <v>172</v>
      </c>
      <c r="G50" s="29"/>
      <c r="H50" s="29"/>
      <c r="I50" s="101" t="s">
        <v>280</v>
      </c>
      <c r="J50" s="102">
        <v>41338</v>
      </c>
      <c r="K50" s="102" t="s">
        <v>290</v>
      </c>
      <c r="L50" s="30"/>
    </row>
    <row r="51" spans="1:12" s="97" customFormat="1" x14ac:dyDescent="0.35">
      <c r="A51" s="107">
        <v>47</v>
      </c>
      <c r="B51" s="46" t="s">
        <v>160</v>
      </c>
      <c r="C51" s="46" t="s">
        <v>145</v>
      </c>
      <c r="D51" s="46" t="s">
        <v>96</v>
      </c>
      <c r="E51" s="107">
        <v>44103015509</v>
      </c>
      <c r="F51" s="46" t="s">
        <v>168</v>
      </c>
      <c r="G51" s="29"/>
      <c r="H51" s="29"/>
      <c r="I51" s="101" t="s">
        <v>313</v>
      </c>
      <c r="J51" s="102">
        <v>44911</v>
      </c>
      <c r="K51" s="102" t="s">
        <v>290</v>
      </c>
      <c r="L51" s="30"/>
    </row>
    <row r="52" spans="1:12" s="97" customFormat="1" x14ac:dyDescent="0.35">
      <c r="A52" s="107">
        <v>48</v>
      </c>
      <c r="B52" s="46" t="s">
        <v>160</v>
      </c>
      <c r="C52" s="46" t="s">
        <v>145</v>
      </c>
      <c r="D52" s="46" t="s">
        <v>97</v>
      </c>
      <c r="E52" s="107">
        <v>44103015509</v>
      </c>
      <c r="F52" s="46" t="s">
        <v>168</v>
      </c>
      <c r="G52" s="29"/>
      <c r="H52" s="29"/>
      <c r="I52" s="101" t="s">
        <v>314</v>
      </c>
      <c r="J52" s="102">
        <v>44915</v>
      </c>
      <c r="K52" s="102" t="s">
        <v>290</v>
      </c>
      <c r="L52" s="30"/>
    </row>
    <row r="53" spans="1:12" s="97" customFormat="1" x14ac:dyDescent="0.35">
      <c r="A53" s="107">
        <v>49</v>
      </c>
      <c r="B53" s="46" t="s">
        <v>160</v>
      </c>
      <c r="C53" s="46" t="s">
        <v>145</v>
      </c>
      <c r="D53" s="46" t="s">
        <v>98</v>
      </c>
      <c r="E53" s="107">
        <v>44103015509</v>
      </c>
      <c r="F53" s="46" t="s">
        <v>168</v>
      </c>
      <c r="G53" s="29"/>
      <c r="H53" s="29"/>
      <c r="I53" s="101" t="s">
        <v>315</v>
      </c>
      <c r="J53" s="102">
        <v>44907</v>
      </c>
      <c r="K53" s="102" t="s">
        <v>290</v>
      </c>
      <c r="L53" s="30"/>
    </row>
    <row r="54" spans="1:12" s="97" customFormat="1" x14ac:dyDescent="0.35">
      <c r="A54" s="107">
        <v>50</v>
      </c>
      <c r="B54" s="46" t="s">
        <v>160</v>
      </c>
      <c r="C54" s="46" t="s">
        <v>153</v>
      </c>
      <c r="D54" s="46" t="s">
        <v>330</v>
      </c>
      <c r="E54" s="107">
        <v>44103015509</v>
      </c>
      <c r="F54" s="46" t="s">
        <v>168</v>
      </c>
      <c r="G54" s="29"/>
      <c r="H54" s="29"/>
      <c r="I54" s="101" t="s">
        <v>331</v>
      </c>
      <c r="J54" s="102">
        <v>45048</v>
      </c>
      <c r="K54" s="102" t="s">
        <v>290</v>
      </c>
      <c r="L54" s="30"/>
    </row>
    <row r="55" spans="1:12" s="97" customFormat="1" x14ac:dyDescent="0.35">
      <c r="A55" s="107">
        <v>51</v>
      </c>
      <c r="B55" s="46" t="s">
        <v>160</v>
      </c>
      <c r="C55" s="46" t="s">
        <v>155</v>
      </c>
      <c r="D55" s="46" t="s">
        <v>110</v>
      </c>
      <c r="E55" s="107">
        <v>44103015509</v>
      </c>
      <c r="F55" s="46" t="s">
        <v>168</v>
      </c>
      <c r="G55" s="29"/>
      <c r="H55" s="29"/>
      <c r="I55" s="101" t="s">
        <v>316</v>
      </c>
      <c r="J55" s="102">
        <v>44999</v>
      </c>
      <c r="K55" s="102" t="s">
        <v>290</v>
      </c>
      <c r="L55" s="30"/>
    </row>
    <row r="56" spans="1:12" s="97" customFormat="1" x14ac:dyDescent="0.35">
      <c r="A56" s="107">
        <v>52</v>
      </c>
      <c r="B56" s="46" t="s">
        <v>160</v>
      </c>
      <c r="C56" s="46" t="s">
        <v>155</v>
      </c>
      <c r="D56" s="46" t="s">
        <v>111</v>
      </c>
      <c r="E56" s="107">
        <v>44103015509</v>
      </c>
      <c r="F56" s="46" t="s">
        <v>168</v>
      </c>
      <c r="G56" s="29"/>
      <c r="H56" s="29"/>
      <c r="I56" s="101" t="s">
        <v>317</v>
      </c>
      <c r="J56" s="102">
        <v>44992</v>
      </c>
      <c r="K56" s="102" t="s">
        <v>290</v>
      </c>
      <c r="L56" s="30"/>
    </row>
    <row r="57" spans="1:12" s="97" customFormat="1" x14ac:dyDescent="0.35">
      <c r="A57" s="107">
        <v>53</v>
      </c>
      <c r="B57" s="46" t="s">
        <v>160</v>
      </c>
      <c r="C57" s="46" t="s">
        <v>155</v>
      </c>
      <c r="D57" s="46" t="s">
        <v>248</v>
      </c>
      <c r="E57" s="107">
        <v>44103015509</v>
      </c>
      <c r="F57" s="46" t="s">
        <v>168</v>
      </c>
      <c r="G57" s="29"/>
      <c r="H57" s="29"/>
      <c r="I57" s="101" t="s">
        <v>318</v>
      </c>
      <c r="J57" s="102">
        <v>44867</v>
      </c>
      <c r="K57" s="102" t="s">
        <v>290</v>
      </c>
      <c r="L57" s="30"/>
    </row>
    <row r="58" spans="1:12" s="97" customFormat="1" x14ac:dyDescent="0.35">
      <c r="A58" s="107">
        <v>54</v>
      </c>
      <c r="B58" s="46" t="s">
        <v>160</v>
      </c>
      <c r="C58" s="46" t="s">
        <v>157</v>
      </c>
      <c r="D58" s="46" t="s">
        <v>113</v>
      </c>
      <c r="E58" s="107">
        <v>44103015509</v>
      </c>
      <c r="F58" s="46" t="s">
        <v>168</v>
      </c>
      <c r="G58" s="29"/>
      <c r="H58" s="29"/>
      <c r="I58" s="101" t="s">
        <v>319</v>
      </c>
      <c r="J58" s="102">
        <v>44958</v>
      </c>
      <c r="K58" s="102" t="s">
        <v>290</v>
      </c>
      <c r="L58" s="30"/>
    </row>
    <row r="59" spans="1:12" s="97" customFormat="1" x14ac:dyDescent="0.35">
      <c r="A59" s="107">
        <v>55</v>
      </c>
      <c r="B59" s="46" t="s">
        <v>160</v>
      </c>
      <c r="C59" s="46" t="s">
        <v>127</v>
      </c>
      <c r="D59" s="46" t="s">
        <v>114</v>
      </c>
      <c r="E59" s="107">
        <v>44103015509</v>
      </c>
      <c r="F59" s="46" t="s">
        <v>168</v>
      </c>
      <c r="G59" s="29"/>
      <c r="H59" s="29"/>
      <c r="I59" s="101" t="s">
        <v>320</v>
      </c>
      <c r="J59" s="102">
        <v>44998</v>
      </c>
      <c r="K59" s="102" t="s">
        <v>290</v>
      </c>
      <c r="L59" s="30"/>
    </row>
    <row r="60" spans="1:12" s="97" customFormat="1" x14ac:dyDescent="0.35">
      <c r="A60" s="107">
        <v>56</v>
      </c>
      <c r="B60" s="46" t="s">
        <v>160</v>
      </c>
      <c r="C60" s="46" t="s">
        <v>127</v>
      </c>
      <c r="D60" s="46" t="s">
        <v>115</v>
      </c>
      <c r="E60" s="107">
        <v>44103015509</v>
      </c>
      <c r="F60" s="46" t="s">
        <v>168</v>
      </c>
      <c r="G60" s="29"/>
      <c r="H60" s="29"/>
      <c r="I60" s="101" t="s">
        <v>321</v>
      </c>
      <c r="J60" s="102">
        <v>44945</v>
      </c>
      <c r="K60" s="102" t="s">
        <v>290</v>
      </c>
      <c r="L60" s="30"/>
    </row>
    <row r="61" spans="1:12" s="97" customFormat="1" x14ac:dyDescent="0.35">
      <c r="A61" s="107">
        <v>57</v>
      </c>
      <c r="B61" s="46" t="s">
        <v>160</v>
      </c>
      <c r="C61" s="46" t="s">
        <v>127</v>
      </c>
      <c r="D61" s="46" t="s">
        <v>116</v>
      </c>
      <c r="E61" s="107">
        <v>44103015509</v>
      </c>
      <c r="F61" s="46" t="s">
        <v>168</v>
      </c>
      <c r="G61" s="29"/>
      <c r="H61" s="29"/>
      <c r="I61" s="101" t="s">
        <v>322</v>
      </c>
      <c r="J61" s="102">
        <v>44973</v>
      </c>
      <c r="K61" s="102" t="s">
        <v>290</v>
      </c>
      <c r="L61" s="30"/>
    </row>
    <row r="62" spans="1:12" s="97" customFormat="1" x14ac:dyDescent="0.35">
      <c r="A62" s="107">
        <v>58</v>
      </c>
      <c r="B62" s="46" t="s">
        <v>160</v>
      </c>
      <c r="C62" s="46" t="s">
        <v>127</v>
      </c>
      <c r="D62" s="46" t="s">
        <v>117</v>
      </c>
      <c r="E62" s="107">
        <v>44103015509</v>
      </c>
      <c r="F62" s="46" t="s">
        <v>168</v>
      </c>
      <c r="G62" s="29"/>
      <c r="H62" s="29"/>
      <c r="I62" s="101" t="s">
        <v>323</v>
      </c>
      <c r="J62" s="102">
        <v>44972</v>
      </c>
      <c r="K62" s="102" t="s">
        <v>290</v>
      </c>
      <c r="L62" s="30"/>
    </row>
    <row r="63" spans="1:12" s="97" customFormat="1" x14ac:dyDescent="0.35">
      <c r="A63" s="107">
        <v>59</v>
      </c>
      <c r="B63" s="46" t="s">
        <v>160</v>
      </c>
      <c r="C63" s="46" t="s">
        <v>127</v>
      </c>
      <c r="D63" s="46" t="s">
        <v>118</v>
      </c>
      <c r="E63" s="107">
        <v>44103015509</v>
      </c>
      <c r="F63" s="46" t="s">
        <v>168</v>
      </c>
      <c r="G63" s="29"/>
      <c r="H63" s="29"/>
      <c r="I63" s="101" t="s">
        <v>332</v>
      </c>
      <c r="J63" s="102">
        <v>44957</v>
      </c>
      <c r="K63" s="102" t="s">
        <v>290</v>
      </c>
      <c r="L63" s="30"/>
    </row>
    <row r="64" spans="1:12" s="97" customFormat="1" ht="31" x14ac:dyDescent="0.35">
      <c r="A64" s="107">
        <v>60</v>
      </c>
      <c r="B64" s="46" t="s">
        <v>163</v>
      </c>
      <c r="C64" s="46" t="s">
        <v>137</v>
      </c>
      <c r="D64" s="46" t="s">
        <v>90</v>
      </c>
      <c r="E64" s="107">
        <v>40003682818</v>
      </c>
      <c r="F64" s="46" t="s">
        <v>178</v>
      </c>
      <c r="G64" s="29"/>
      <c r="H64" s="29"/>
      <c r="I64" s="101" t="s">
        <v>281</v>
      </c>
      <c r="J64" s="102">
        <v>44414</v>
      </c>
      <c r="K64" s="102" t="s">
        <v>290</v>
      </c>
      <c r="L64" s="30"/>
    </row>
    <row r="65" spans="1:12" s="97" customFormat="1" ht="31" x14ac:dyDescent="0.35">
      <c r="A65" s="107">
        <v>61</v>
      </c>
      <c r="B65" s="46" t="s">
        <v>163</v>
      </c>
      <c r="C65" s="46" t="s">
        <v>156</v>
      </c>
      <c r="D65" s="46" t="s">
        <v>288</v>
      </c>
      <c r="E65" s="107">
        <v>40003525848</v>
      </c>
      <c r="F65" s="46" t="s">
        <v>175</v>
      </c>
      <c r="G65" s="29"/>
      <c r="H65" s="29"/>
      <c r="I65" s="101" t="s">
        <v>282</v>
      </c>
      <c r="J65" s="102">
        <v>41845</v>
      </c>
      <c r="K65" s="102" t="s">
        <v>290</v>
      </c>
      <c r="L65" s="30"/>
    </row>
    <row r="66" spans="1:12" s="97" customFormat="1" ht="31" x14ac:dyDescent="0.35">
      <c r="A66" s="107">
        <v>62</v>
      </c>
      <c r="B66" s="46" t="s">
        <v>163</v>
      </c>
      <c r="C66" s="46" t="s">
        <v>156</v>
      </c>
      <c r="D66" s="46" t="s">
        <v>289</v>
      </c>
      <c r="E66" s="107">
        <v>40003525848</v>
      </c>
      <c r="F66" s="46" t="s">
        <v>175</v>
      </c>
      <c r="G66" s="29"/>
      <c r="H66" s="29"/>
      <c r="I66" s="101" t="s">
        <v>324</v>
      </c>
      <c r="J66" s="102">
        <v>44993</v>
      </c>
      <c r="K66" s="102" t="s">
        <v>290</v>
      </c>
      <c r="L66" s="30"/>
    </row>
    <row r="67" spans="1:12" s="97" customFormat="1" ht="31" x14ac:dyDescent="0.35">
      <c r="A67" s="107">
        <v>63</v>
      </c>
      <c r="B67" s="46" t="s">
        <v>163</v>
      </c>
      <c r="C67" s="46" t="s">
        <v>138</v>
      </c>
      <c r="D67" s="46" t="s">
        <v>91</v>
      </c>
      <c r="E67" s="107">
        <v>40003525848</v>
      </c>
      <c r="F67" s="46" t="s">
        <v>175</v>
      </c>
      <c r="G67" s="29"/>
      <c r="H67" s="29"/>
      <c r="I67" s="101" t="s">
        <v>325</v>
      </c>
      <c r="J67" s="102">
        <v>44998</v>
      </c>
      <c r="K67" s="102" t="s">
        <v>290</v>
      </c>
      <c r="L67" s="30"/>
    </row>
    <row r="68" spans="1:12" s="97" customFormat="1" ht="31" x14ac:dyDescent="0.35">
      <c r="A68" s="107">
        <v>64</v>
      </c>
      <c r="B68" s="46" t="s">
        <v>163</v>
      </c>
      <c r="C68" s="46" t="s">
        <v>138</v>
      </c>
      <c r="D68" s="46" t="s">
        <v>112</v>
      </c>
      <c r="E68" s="107">
        <v>40003525848</v>
      </c>
      <c r="F68" s="46" t="s">
        <v>175</v>
      </c>
      <c r="G68" s="29"/>
      <c r="H68" s="29"/>
      <c r="I68" s="101" t="s">
        <v>326</v>
      </c>
      <c r="J68" s="102">
        <v>42464</v>
      </c>
      <c r="K68" s="102" t="s">
        <v>290</v>
      </c>
      <c r="L68" s="30"/>
    </row>
    <row r="69" spans="1:12" s="97" customFormat="1" ht="31" x14ac:dyDescent="0.35">
      <c r="A69" s="107">
        <v>65</v>
      </c>
      <c r="B69" s="46" t="s">
        <v>163</v>
      </c>
      <c r="C69" s="46" t="s">
        <v>158</v>
      </c>
      <c r="D69" s="46" t="s">
        <v>294</v>
      </c>
      <c r="E69" s="107">
        <v>41203001052</v>
      </c>
      <c r="F69" s="46" t="s">
        <v>184</v>
      </c>
      <c r="G69" s="29"/>
      <c r="H69" s="29"/>
      <c r="I69" s="101" t="s">
        <v>283</v>
      </c>
      <c r="J69" s="102">
        <v>41537</v>
      </c>
      <c r="K69" s="102" t="s">
        <v>290</v>
      </c>
      <c r="L69" s="30"/>
    </row>
    <row r="70" spans="1:12" s="97" customFormat="1" ht="31" x14ac:dyDescent="0.35">
      <c r="A70" s="107">
        <v>66</v>
      </c>
      <c r="B70" s="46" t="s">
        <v>163</v>
      </c>
      <c r="C70" s="108" t="s">
        <v>140</v>
      </c>
      <c r="D70" s="46" t="s">
        <v>119</v>
      </c>
      <c r="E70" s="107">
        <v>41203001052</v>
      </c>
      <c r="F70" s="46" t="s">
        <v>184</v>
      </c>
      <c r="G70" s="29"/>
      <c r="H70" s="29"/>
      <c r="I70" s="101" t="s">
        <v>327</v>
      </c>
      <c r="J70" s="102">
        <v>45400</v>
      </c>
      <c r="K70" s="102" t="s">
        <v>290</v>
      </c>
      <c r="L70" s="30"/>
    </row>
    <row r="71" spans="1:12" s="97" customFormat="1" ht="31" x14ac:dyDescent="0.35">
      <c r="A71" s="107">
        <v>67</v>
      </c>
      <c r="B71" s="46" t="s">
        <v>163</v>
      </c>
      <c r="C71" s="108" t="s">
        <v>140</v>
      </c>
      <c r="D71" s="46" t="s">
        <v>120</v>
      </c>
      <c r="E71" s="107">
        <v>41203001052</v>
      </c>
      <c r="F71" s="46" t="s">
        <v>184</v>
      </c>
      <c r="G71" s="29"/>
      <c r="H71" s="29"/>
      <c r="I71" s="101" t="s">
        <v>333</v>
      </c>
      <c r="J71" s="102">
        <v>45391</v>
      </c>
      <c r="K71" s="102" t="s">
        <v>290</v>
      </c>
      <c r="L71" s="30"/>
    </row>
    <row r="72" spans="1:12" s="195" customFormat="1" x14ac:dyDescent="0.35">
      <c r="A72" s="78"/>
      <c r="B72" s="34"/>
      <c r="C72" s="30"/>
      <c r="D72" s="30"/>
      <c r="E72" s="25"/>
      <c r="F72" s="27"/>
      <c r="G72" s="79"/>
      <c r="H72" s="29"/>
      <c r="I72" s="28"/>
      <c r="J72" s="29"/>
      <c r="K72" s="93"/>
      <c r="L72" s="30"/>
    </row>
    <row r="73" spans="1:12" s="195" customFormat="1" x14ac:dyDescent="0.35">
      <c r="A73" s="78"/>
      <c r="B73" s="34"/>
      <c r="C73" s="30"/>
      <c r="D73" s="30"/>
      <c r="E73" s="25"/>
      <c r="F73" s="30"/>
      <c r="G73" s="79"/>
      <c r="H73" s="29"/>
      <c r="I73" s="28"/>
      <c r="J73" s="29"/>
      <c r="K73" s="29"/>
      <c r="L73" s="30"/>
    </row>
    <row r="74" spans="1:12" s="195" customFormat="1" x14ac:dyDescent="0.35">
      <c r="A74" s="78"/>
      <c r="B74" s="34"/>
      <c r="C74" s="30"/>
      <c r="D74" s="30"/>
      <c r="E74" s="25"/>
      <c r="F74" s="30"/>
      <c r="G74" s="79"/>
      <c r="H74" s="29"/>
      <c r="I74" s="28"/>
      <c r="J74" s="29"/>
      <c r="K74" s="29"/>
      <c r="L74" s="30"/>
    </row>
    <row r="75" spans="1:12" s="195" customFormat="1" x14ac:dyDescent="0.35">
      <c r="A75" s="78"/>
      <c r="B75" s="34"/>
      <c r="C75" s="30"/>
      <c r="D75" s="30"/>
      <c r="E75" s="25"/>
      <c r="F75" s="30"/>
      <c r="G75" s="79"/>
      <c r="H75" s="29"/>
      <c r="I75" s="28"/>
      <c r="J75" s="29"/>
      <c r="K75" s="29"/>
      <c r="L75" s="30"/>
    </row>
    <row r="76" spans="1:12" s="195" customFormat="1" x14ac:dyDescent="0.35">
      <c r="A76" s="78"/>
      <c r="B76" s="34"/>
      <c r="C76" s="30"/>
      <c r="D76" s="30"/>
      <c r="E76" s="25"/>
      <c r="F76" s="30"/>
      <c r="G76" s="79"/>
      <c r="H76" s="29"/>
      <c r="I76" s="28"/>
      <c r="J76" s="29"/>
      <c r="K76" s="29"/>
      <c r="L76" s="30"/>
    </row>
    <row r="77" spans="1:12" s="195" customFormat="1" x14ac:dyDescent="0.35">
      <c r="A77" s="78"/>
      <c r="B77" s="34"/>
      <c r="C77" s="30"/>
      <c r="D77" s="30"/>
      <c r="E77" s="25"/>
      <c r="F77" s="30"/>
      <c r="G77" s="79"/>
      <c r="H77" s="29"/>
      <c r="I77" s="28"/>
      <c r="J77" s="29"/>
      <c r="K77" s="29"/>
      <c r="L77" s="30"/>
    </row>
    <row r="78" spans="1:12" s="195" customFormat="1" x14ac:dyDescent="0.35">
      <c r="A78" s="78"/>
      <c r="B78" s="34"/>
      <c r="C78" s="30"/>
      <c r="D78" s="30"/>
      <c r="E78" s="25"/>
      <c r="F78" s="30"/>
      <c r="G78" s="79"/>
      <c r="H78" s="29"/>
      <c r="I78" s="28"/>
      <c r="J78" s="29"/>
      <c r="K78" s="29"/>
      <c r="L78" s="30"/>
    </row>
    <row r="79" spans="1:12" s="195" customFormat="1" x14ac:dyDescent="0.35">
      <c r="A79" s="78"/>
      <c r="B79" s="34"/>
      <c r="C79" s="30"/>
      <c r="D79" s="30"/>
      <c r="E79" s="25"/>
      <c r="F79" s="30"/>
      <c r="G79" s="79"/>
      <c r="H79" s="29"/>
      <c r="I79" s="28"/>
      <c r="J79" s="29"/>
      <c r="K79" s="29"/>
      <c r="L79" s="30"/>
    </row>
  </sheetData>
  <sheetProtection algorithmName="SHA-512" hashValue="gSAA/lJwPE+v4S8g2idMmiUajkVdvf62xVZURBQnCMduJRDitf+4soZFPVZh2hNtVixsQanWWOo3SvnCXRKEaQ==" saltValue="yfkeeKf+/Hp7zb/4PWqASQ==" spinCount="100000" sheet="1" formatCells="0" insertRows="0" insertHyperlinks="0" selectLockedCells="1" autoFilter="0"/>
  <protectedRanges>
    <protectedRange sqref="E72:E79" name="Ievade_1_1"/>
  </protectedRanges>
  <autoFilter ref="A4:L4" xr:uid="{9ABDF70B-029A-4237-BC07-0EA3CABE0779}"/>
  <dataValidations count="5">
    <dataValidation type="textLength" operator="equal" allowBlank="1" showInputMessage="1" showErrorMessage="1" sqref="I5:I79" xr:uid="{DFAB0BB4-1EBF-4F00-AFC0-D05BDD6929C3}">
      <formula1>10</formula1>
    </dataValidation>
    <dataValidation type="date" operator="greaterThanOrEqual" allowBlank="1" showInputMessage="1" showErrorMessage="1" error="Datums norādāms formātā dd.mm.gggg" sqref="K80:K1048576 J5:J1048576" xr:uid="{9C2FEA64-CFF9-4485-96AF-D41F198446D2}">
      <formula1>36526</formula1>
    </dataValidation>
    <dataValidation type="date" operator="greaterThan" allowBlank="1" showInputMessage="1" showErrorMessage="1" error="Datums norādāms formātā dd.mm.gggg" sqref="G4" xr:uid="{2C60A5BA-D943-44F9-95FC-7936683F88F2}">
      <formula1>45292</formula1>
    </dataValidation>
    <dataValidation type="whole" allowBlank="1" showInputMessage="1" showErrorMessage="1" sqref="E5:E1048576" xr:uid="{AE89B4AB-E5CF-43B7-B25B-263F9BB68225}">
      <formula1>9999999999</formula1>
      <formula2>99999999999</formula2>
    </dataValidation>
    <dataValidation type="date" allowBlank="1" showInputMessage="1" showErrorMessage="1" error="Datums norādāms formātā dd.mm.gggg" sqref="G5:H1048576" xr:uid="{9CD11786-0503-4B0A-A226-0CA48E8CC931}">
      <formula1>36892</formula1>
      <formula2>47484</formula2>
    </dataValidation>
  </dataValidations>
  <pageMargins left="0.7" right="0.7" top="0.75" bottom="0.75" header="0.3" footer="0.3"/>
  <pageSetup paperSize="9" scale="36" fitToHeight="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5A88AFD-8923-474E-8AAF-1057F0B4C1FE}">
          <x14:formula1>
            <xm:f>Palīglapa!$C$1:$C$10</xm:f>
          </x14:formula1>
          <xm:sqref>B72:B79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0C4F-BDFB-40EA-9ADF-0761D4A98B97}">
  <sheetPr>
    <tabColor theme="2" tint="-9.9978637043366805E-2"/>
    <pageSetUpPr fitToPage="1"/>
  </sheetPr>
  <dimension ref="A1:J50"/>
  <sheetViews>
    <sheetView zoomScale="74" zoomScaleNormal="80" workbookViewId="0">
      <pane ySplit="4" topLeftCell="A5" activePane="bottomLeft" state="frozen"/>
      <selection pane="bottomLeft" activeCell="A5" sqref="A5"/>
    </sheetView>
  </sheetViews>
  <sheetFormatPr defaultColWidth="9.1796875" defaultRowHeight="15.5" x14ac:dyDescent="0.35"/>
  <cols>
    <col min="1" max="1" width="54.81640625" style="26" bestFit="1" customWidth="1"/>
    <col min="2" max="2" width="41.54296875" style="26" bestFit="1" customWidth="1"/>
    <col min="3" max="8" width="20.7265625" style="26" customWidth="1"/>
    <col min="9" max="9" width="20.7265625" style="81" customWidth="1"/>
    <col min="10" max="10" width="35.81640625" style="26" customWidth="1"/>
    <col min="11" max="16384" width="9.1796875" style="12"/>
  </cols>
  <sheetData>
    <row r="1" spans="1:10" s="13" customFormat="1" ht="5" customHeight="1" x14ac:dyDescent="0.35">
      <c r="A1" s="15"/>
      <c r="B1" s="15"/>
      <c r="C1" s="15"/>
      <c r="D1" s="15"/>
      <c r="E1" s="15"/>
      <c r="F1" s="15"/>
      <c r="G1" s="15"/>
      <c r="H1" s="15"/>
      <c r="I1" s="15"/>
      <c r="J1" s="15"/>
    </row>
    <row r="2" spans="1:10" s="16" customFormat="1" ht="40" customHeight="1" x14ac:dyDescent="0.35">
      <c r="A2" s="48" t="s">
        <v>3</v>
      </c>
      <c r="B2" s="17"/>
      <c r="C2" s="48"/>
      <c r="D2" s="17"/>
      <c r="E2" s="49"/>
      <c r="F2" s="17"/>
      <c r="G2" s="17"/>
      <c r="H2" s="17"/>
      <c r="I2" s="17"/>
      <c r="J2" s="17"/>
    </row>
    <row r="3" spans="1:10" s="13" customFormat="1" ht="5" customHeight="1" x14ac:dyDescent="0.35">
      <c r="A3" s="15"/>
      <c r="B3" s="15"/>
      <c r="C3" s="15"/>
      <c r="D3" s="15"/>
      <c r="E3" s="15"/>
      <c r="F3" s="15"/>
      <c r="G3" s="15"/>
      <c r="H3" s="15"/>
      <c r="I3" s="15"/>
      <c r="J3" s="15"/>
    </row>
    <row r="4" spans="1:10" s="13" customFormat="1" ht="108.5" x14ac:dyDescent="0.35">
      <c r="A4" s="105" t="s">
        <v>188</v>
      </c>
      <c r="B4" s="32" t="s">
        <v>14</v>
      </c>
      <c r="C4" s="32" t="s">
        <v>32</v>
      </c>
      <c r="D4" s="32" t="s">
        <v>11</v>
      </c>
      <c r="E4" s="31" t="s">
        <v>186</v>
      </c>
      <c r="F4" s="32" t="s">
        <v>12</v>
      </c>
      <c r="G4" s="32" t="s">
        <v>13</v>
      </c>
      <c r="H4" s="31" t="s">
        <v>243</v>
      </c>
      <c r="I4" s="31" t="s">
        <v>187</v>
      </c>
      <c r="J4" s="32" t="s">
        <v>1</v>
      </c>
    </row>
    <row r="5" spans="1:10" s="133" customFormat="1" x14ac:dyDescent="0.35">
      <c r="A5" s="80"/>
      <c r="B5" s="27"/>
      <c r="C5" s="25"/>
      <c r="D5" s="29"/>
      <c r="E5" s="29"/>
      <c r="F5" s="28"/>
      <c r="G5" s="29"/>
      <c r="H5" s="29"/>
      <c r="I5" s="60"/>
      <c r="J5" s="30"/>
    </row>
    <row r="6" spans="1:10" s="133" customFormat="1" x14ac:dyDescent="0.35">
      <c r="A6" s="80"/>
      <c r="B6" s="30"/>
      <c r="C6" s="25"/>
      <c r="D6" s="29"/>
      <c r="E6" s="29"/>
      <c r="F6" s="28"/>
      <c r="G6" s="29"/>
      <c r="H6" s="29"/>
      <c r="I6" s="60"/>
      <c r="J6" s="30"/>
    </row>
    <row r="7" spans="1:10" s="133" customFormat="1" x14ac:dyDescent="0.35">
      <c r="A7" s="80"/>
      <c r="B7" s="30"/>
      <c r="C7" s="25"/>
      <c r="D7" s="29"/>
      <c r="E7" s="29"/>
      <c r="F7" s="28"/>
      <c r="G7" s="29"/>
      <c r="H7" s="29"/>
      <c r="I7" s="60"/>
      <c r="J7" s="30"/>
    </row>
    <row r="8" spans="1:10" s="133" customFormat="1" x14ac:dyDescent="0.35">
      <c r="A8" s="80"/>
      <c r="B8" s="30"/>
      <c r="C8" s="25"/>
      <c r="D8" s="29"/>
      <c r="E8" s="29"/>
      <c r="F8" s="28"/>
      <c r="G8" s="29"/>
      <c r="H8" s="29"/>
      <c r="I8" s="60"/>
      <c r="J8" s="30"/>
    </row>
    <row r="9" spans="1:10" s="133" customFormat="1" x14ac:dyDescent="0.35">
      <c r="A9" s="80"/>
      <c r="B9" s="30"/>
      <c r="C9" s="25"/>
      <c r="D9" s="29"/>
      <c r="E9" s="29"/>
      <c r="F9" s="28"/>
      <c r="G9" s="29"/>
      <c r="H9" s="29"/>
      <c r="I9" s="60"/>
      <c r="J9" s="30"/>
    </row>
    <row r="10" spans="1:10" s="133" customFormat="1" x14ac:dyDescent="0.35">
      <c r="A10" s="80"/>
      <c r="B10" s="30"/>
      <c r="C10" s="25"/>
      <c r="D10" s="29"/>
      <c r="E10" s="29"/>
      <c r="F10" s="28"/>
      <c r="G10" s="29"/>
      <c r="H10" s="29"/>
      <c r="I10" s="60"/>
      <c r="J10" s="30"/>
    </row>
    <row r="11" spans="1:10" s="133" customFormat="1" x14ac:dyDescent="0.35">
      <c r="A11" s="80"/>
      <c r="B11" s="30"/>
      <c r="C11" s="25"/>
      <c r="D11" s="29"/>
      <c r="E11" s="29"/>
      <c r="F11" s="28"/>
      <c r="G11" s="29"/>
      <c r="H11" s="29"/>
      <c r="I11" s="60"/>
      <c r="J11" s="30"/>
    </row>
    <row r="12" spans="1:10" s="133" customFormat="1" x14ac:dyDescent="0.35">
      <c r="A12" s="80"/>
      <c r="B12" s="30"/>
      <c r="C12" s="25"/>
      <c r="D12" s="29"/>
      <c r="E12" s="29"/>
      <c r="F12" s="28"/>
      <c r="G12" s="29"/>
      <c r="H12" s="29"/>
      <c r="I12" s="60"/>
      <c r="J12" s="30"/>
    </row>
    <row r="13" spans="1:10" s="133" customFormat="1" x14ac:dyDescent="0.35">
      <c r="A13" s="80"/>
      <c r="B13" s="30"/>
      <c r="C13" s="25"/>
      <c r="D13" s="29"/>
      <c r="E13" s="29"/>
      <c r="F13" s="28"/>
      <c r="G13" s="29"/>
      <c r="H13" s="29"/>
      <c r="I13" s="60"/>
      <c r="J13" s="30"/>
    </row>
    <row r="14" spans="1:10" s="133" customFormat="1" x14ac:dyDescent="0.35">
      <c r="A14" s="80"/>
      <c r="B14" s="30"/>
      <c r="C14" s="25"/>
      <c r="D14" s="29"/>
      <c r="E14" s="29"/>
      <c r="F14" s="28"/>
      <c r="G14" s="29"/>
      <c r="H14" s="29"/>
      <c r="I14" s="60"/>
      <c r="J14" s="30"/>
    </row>
    <row r="15" spans="1:10" s="133" customFormat="1" x14ac:dyDescent="0.35">
      <c r="A15" s="80"/>
      <c r="B15" s="30"/>
      <c r="C15" s="25"/>
      <c r="D15" s="29"/>
      <c r="E15" s="29"/>
      <c r="F15" s="28"/>
      <c r="G15" s="29"/>
      <c r="H15" s="29"/>
      <c r="I15" s="60"/>
      <c r="J15" s="30"/>
    </row>
    <row r="16" spans="1:10" s="133" customFormat="1" x14ac:dyDescent="0.35">
      <c r="A16" s="80"/>
      <c r="B16" s="30"/>
      <c r="C16" s="25"/>
      <c r="D16" s="29"/>
      <c r="E16" s="29"/>
      <c r="F16" s="28"/>
      <c r="G16" s="29"/>
      <c r="H16" s="29"/>
      <c r="I16" s="60"/>
      <c r="J16" s="30"/>
    </row>
    <row r="17" spans="1:10" s="133" customFormat="1" x14ac:dyDescent="0.35">
      <c r="A17" s="80"/>
      <c r="B17" s="30"/>
      <c r="C17" s="25"/>
      <c r="D17" s="29"/>
      <c r="E17" s="29"/>
      <c r="F17" s="28"/>
      <c r="G17" s="29"/>
      <c r="H17" s="29"/>
      <c r="I17" s="60"/>
      <c r="J17" s="30"/>
    </row>
    <row r="18" spans="1:10" s="133" customFormat="1" x14ac:dyDescent="0.35">
      <c r="A18" s="80"/>
      <c r="B18" s="30"/>
      <c r="C18" s="25"/>
      <c r="D18" s="29"/>
      <c r="E18" s="29"/>
      <c r="F18" s="28"/>
      <c r="G18" s="29"/>
      <c r="H18" s="29"/>
      <c r="I18" s="60"/>
      <c r="J18" s="30"/>
    </row>
    <row r="19" spans="1:10" s="133" customFormat="1" x14ac:dyDescent="0.35">
      <c r="A19" s="80"/>
      <c r="B19" s="30"/>
      <c r="C19" s="25"/>
      <c r="D19" s="29"/>
      <c r="E19" s="29"/>
      <c r="F19" s="28"/>
      <c r="G19" s="29"/>
      <c r="H19" s="29"/>
      <c r="I19" s="60"/>
      <c r="J19" s="30"/>
    </row>
    <row r="20" spans="1:10" s="133" customFormat="1" x14ac:dyDescent="0.35">
      <c r="A20" s="80"/>
      <c r="B20" s="30"/>
      <c r="C20" s="25"/>
      <c r="D20" s="29"/>
      <c r="E20" s="29"/>
      <c r="F20" s="28"/>
      <c r="G20" s="29"/>
      <c r="H20" s="29"/>
      <c r="I20" s="60"/>
      <c r="J20" s="30"/>
    </row>
    <row r="21" spans="1:10" s="133" customFormat="1" x14ac:dyDescent="0.35">
      <c r="A21" s="80"/>
      <c r="B21" s="30"/>
      <c r="C21" s="25"/>
      <c r="D21" s="29"/>
      <c r="E21" s="29"/>
      <c r="F21" s="28"/>
      <c r="G21" s="29"/>
      <c r="H21" s="29"/>
      <c r="I21" s="60"/>
      <c r="J21" s="30"/>
    </row>
    <row r="22" spans="1:10" s="133" customFormat="1" x14ac:dyDescent="0.35">
      <c r="A22" s="80"/>
      <c r="B22" s="30"/>
      <c r="C22" s="25"/>
      <c r="D22" s="29"/>
      <c r="E22" s="29"/>
      <c r="F22" s="28"/>
      <c r="G22" s="29"/>
      <c r="H22" s="29"/>
      <c r="I22" s="60"/>
      <c r="J22" s="30"/>
    </row>
    <row r="23" spans="1:10" s="133" customFormat="1" x14ac:dyDescent="0.35">
      <c r="A23" s="80"/>
      <c r="B23" s="30"/>
      <c r="C23" s="25"/>
      <c r="D23" s="29"/>
      <c r="E23" s="29"/>
      <c r="F23" s="28"/>
      <c r="G23" s="29"/>
      <c r="H23" s="29"/>
      <c r="I23" s="60"/>
      <c r="J23" s="30"/>
    </row>
    <row r="24" spans="1:10" s="133" customFormat="1" x14ac:dyDescent="0.35">
      <c r="A24" s="80"/>
      <c r="B24" s="30"/>
      <c r="C24" s="25"/>
      <c r="D24" s="29"/>
      <c r="E24" s="29"/>
      <c r="F24" s="28"/>
      <c r="G24" s="29"/>
      <c r="H24" s="29"/>
      <c r="I24" s="60"/>
      <c r="J24" s="30"/>
    </row>
    <row r="25" spans="1:10" s="133" customFormat="1" x14ac:dyDescent="0.35">
      <c r="A25" s="80"/>
      <c r="B25" s="30"/>
      <c r="C25" s="25"/>
      <c r="D25" s="29"/>
      <c r="E25" s="29"/>
      <c r="F25" s="28"/>
      <c r="G25" s="29"/>
      <c r="H25" s="29"/>
      <c r="I25" s="60"/>
      <c r="J25" s="30"/>
    </row>
    <row r="26" spans="1:10" s="133" customFormat="1" x14ac:dyDescent="0.35">
      <c r="A26" s="80"/>
      <c r="B26" s="30"/>
      <c r="C26" s="25"/>
      <c r="D26" s="29"/>
      <c r="E26" s="29"/>
      <c r="F26" s="28"/>
      <c r="G26" s="29"/>
      <c r="H26" s="29"/>
      <c r="I26" s="60"/>
      <c r="J26" s="30"/>
    </row>
    <row r="27" spans="1:10" s="133" customFormat="1" x14ac:dyDescent="0.35">
      <c r="A27" s="80"/>
      <c r="B27" s="30"/>
      <c r="C27" s="25"/>
      <c r="D27" s="29"/>
      <c r="E27" s="29"/>
      <c r="F27" s="28"/>
      <c r="G27" s="29"/>
      <c r="H27" s="29"/>
      <c r="I27" s="60"/>
      <c r="J27" s="30"/>
    </row>
    <row r="28" spans="1:10" s="133" customFormat="1" x14ac:dyDescent="0.35">
      <c r="A28" s="80"/>
      <c r="B28" s="30"/>
      <c r="C28" s="25"/>
      <c r="D28" s="29"/>
      <c r="E28" s="29"/>
      <c r="F28" s="28"/>
      <c r="G28" s="29"/>
      <c r="H28" s="29"/>
      <c r="I28" s="60"/>
      <c r="J28" s="30"/>
    </row>
    <row r="29" spans="1:10" s="133" customFormat="1" x14ac:dyDescent="0.35">
      <c r="A29" s="80"/>
      <c r="B29" s="30"/>
      <c r="C29" s="25"/>
      <c r="D29" s="29"/>
      <c r="E29" s="29"/>
      <c r="F29" s="28"/>
      <c r="G29" s="29"/>
      <c r="H29" s="29"/>
      <c r="I29" s="60"/>
      <c r="J29" s="30"/>
    </row>
    <row r="30" spans="1:10" s="133" customFormat="1" x14ac:dyDescent="0.35">
      <c r="A30" s="80"/>
      <c r="B30" s="30"/>
      <c r="C30" s="25"/>
      <c r="D30" s="29"/>
      <c r="E30" s="29"/>
      <c r="F30" s="28"/>
      <c r="G30" s="29"/>
      <c r="H30" s="29"/>
      <c r="I30" s="60"/>
      <c r="J30" s="30"/>
    </row>
    <row r="31" spans="1:10" x14ac:dyDescent="0.35">
      <c r="A31" s="80"/>
      <c r="B31" s="30"/>
      <c r="C31" s="25"/>
      <c r="D31" s="29"/>
      <c r="E31" s="29"/>
      <c r="F31" s="28"/>
      <c r="G31" s="29"/>
      <c r="H31" s="29"/>
      <c r="I31" s="60"/>
      <c r="J31" s="30"/>
    </row>
    <row r="32" spans="1:10" x14ac:dyDescent="0.35">
      <c r="A32" s="80"/>
      <c r="B32" s="30"/>
      <c r="C32" s="25"/>
      <c r="D32" s="29"/>
      <c r="E32" s="29"/>
      <c r="F32" s="28"/>
      <c r="G32" s="29"/>
      <c r="H32" s="29"/>
      <c r="I32" s="60"/>
      <c r="J32" s="30"/>
    </row>
    <row r="33" spans="1:10" x14ac:dyDescent="0.35">
      <c r="A33" s="80"/>
      <c r="B33" s="30"/>
      <c r="C33" s="25"/>
      <c r="D33" s="29"/>
      <c r="E33" s="29"/>
      <c r="F33" s="28"/>
      <c r="G33" s="29"/>
      <c r="H33" s="29"/>
      <c r="I33" s="60"/>
      <c r="J33" s="30"/>
    </row>
    <row r="34" spans="1:10" x14ac:dyDescent="0.35">
      <c r="A34" s="80"/>
      <c r="B34" s="30"/>
      <c r="C34" s="25"/>
      <c r="D34" s="29"/>
      <c r="E34" s="29"/>
      <c r="F34" s="28"/>
      <c r="G34" s="29"/>
      <c r="H34" s="29"/>
      <c r="I34" s="60"/>
      <c r="J34" s="30"/>
    </row>
    <row r="35" spans="1:10" x14ac:dyDescent="0.35">
      <c r="A35" s="80"/>
      <c r="B35" s="30"/>
      <c r="C35" s="25"/>
      <c r="D35" s="29"/>
      <c r="E35" s="29"/>
      <c r="F35" s="28"/>
      <c r="G35" s="29"/>
      <c r="H35" s="29"/>
      <c r="I35" s="60"/>
      <c r="J35" s="30"/>
    </row>
    <row r="36" spans="1:10" x14ac:dyDescent="0.35">
      <c r="A36" s="80"/>
      <c r="B36" s="30"/>
      <c r="C36" s="25"/>
      <c r="D36" s="29"/>
      <c r="E36" s="29"/>
      <c r="F36" s="28"/>
      <c r="G36" s="29"/>
      <c r="H36" s="29"/>
      <c r="I36" s="60"/>
      <c r="J36" s="30"/>
    </row>
    <row r="37" spans="1:10" x14ac:dyDescent="0.35">
      <c r="A37" s="80"/>
      <c r="B37" s="30"/>
      <c r="C37" s="25"/>
      <c r="D37" s="29"/>
      <c r="E37" s="29"/>
      <c r="F37" s="28"/>
      <c r="G37" s="29"/>
      <c r="H37" s="29"/>
      <c r="I37" s="60"/>
      <c r="J37" s="30"/>
    </row>
    <row r="38" spans="1:10" x14ac:dyDescent="0.35">
      <c r="A38" s="80"/>
      <c r="B38" s="30"/>
      <c r="C38" s="25"/>
      <c r="D38" s="29"/>
      <c r="E38" s="29"/>
      <c r="F38" s="28"/>
      <c r="G38" s="29"/>
      <c r="H38" s="29"/>
      <c r="I38" s="60"/>
      <c r="J38" s="30"/>
    </row>
    <row r="39" spans="1:10" x14ac:dyDescent="0.35">
      <c r="A39" s="80"/>
      <c r="B39" s="30"/>
      <c r="C39" s="25"/>
      <c r="D39" s="29"/>
      <c r="E39" s="29"/>
      <c r="F39" s="28"/>
      <c r="G39" s="29"/>
      <c r="H39" s="29"/>
      <c r="I39" s="60"/>
      <c r="J39" s="30"/>
    </row>
    <row r="40" spans="1:10" x14ac:dyDescent="0.35">
      <c r="A40" s="80"/>
      <c r="B40" s="30"/>
      <c r="C40" s="25"/>
      <c r="D40" s="29"/>
      <c r="E40" s="29"/>
      <c r="F40" s="28"/>
      <c r="G40" s="29"/>
      <c r="H40" s="29"/>
      <c r="I40" s="60"/>
      <c r="J40" s="30"/>
    </row>
    <row r="41" spans="1:10" x14ac:dyDescent="0.35">
      <c r="A41" s="80"/>
      <c r="B41" s="30"/>
      <c r="C41" s="25"/>
      <c r="D41" s="29"/>
      <c r="E41" s="29"/>
      <c r="F41" s="28"/>
      <c r="G41" s="29"/>
      <c r="H41" s="29"/>
      <c r="I41" s="60"/>
      <c r="J41" s="30"/>
    </row>
    <row r="42" spans="1:10" x14ac:dyDescent="0.35">
      <c r="A42" s="80"/>
      <c r="B42" s="30"/>
      <c r="C42" s="25"/>
      <c r="D42" s="29"/>
      <c r="E42" s="29"/>
      <c r="F42" s="28"/>
      <c r="G42" s="29"/>
      <c r="H42" s="29"/>
      <c r="I42" s="60"/>
      <c r="J42" s="30"/>
    </row>
    <row r="43" spans="1:10" x14ac:dyDescent="0.35">
      <c r="A43" s="80"/>
      <c r="B43" s="30"/>
      <c r="C43" s="25"/>
      <c r="D43" s="29"/>
      <c r="E43" s="29"/>
      <c r="F43" s="28"/>
      <c r="G43" s="29"/>
      <c r="H43" s="29"/>
      <c r="I43" s="60"/>
      <c r="J43" s="30"/>
    </row>
    <row r="44" spans="1:10" x14ac:dyDescent="0.35">
      <c r="A44" s="80"/>
      <c r="B44" s="30"/>
      <c r="C44" s="25"/>
      <c r="D44" s="29"/>
      <c r="E44" s="29"/>
      <c r="F44" s="28"/>
      <c r="G44" s="29"/>
      <c r="H44" s="29"/>
      <c r="I44" s="60"/>
      <c r="J44" s="30"/>
    </row>
    <row r="45" spans="1:10" x14ac:dyDescent="0.35">
      <c r="A45" s="80"/>
      <c r="B45" s="30"/>
      <c r="C45" s="25"/>
      <c r="D45" s="29"/>
      <c r="E45" s="29"/>
      <c r="F45" s="28"/>
      <c r="G45" s="29"/>
      <c r="H45" s="29"/>
      <c r="I45" s="60"/>
      <c r="J45" s="30"/>
    </row>
    <row r="46" spans="1:10" x14ac:dyDescent="0.35">
      <c r="A46" s="80"/>
      <c r="B46" s="30"/>
      <c r="C46" s="25"/>
      <c r="D46" s="29"/>
      <c r="E46" s="29"/>
      <c r="F46" s="28"/>
      <c r="G46" s="29"/>
      <c r="H46" s="29"/>
      <c r="I46" s="60"/>
      <c r="J46" s="30"/>
    </row>
    <row r="47" spans="1:10" x14ac:dyDescent="0.35">
      <c r="A47" s="80"/>
      <c r="B47" s="30"/>
      <c r="C47" s="25"/>
      <c r="D47" s="29"/>
      <c r="E47" s="29"/>
      <c r="F47" s="28"/>
      <c r="G47" s="29"/>
      <c r="H47" s="29"/>
      <c r="I47" s="60"/>
      <c r="J47" s="30"/>
    </row>
    <row r="48" spans="1:10" x14ac:dyDescent="0.35">
      <c r="A48" s="80"/>
      <c r="B48" s="30"/>
      <c r="C48" s="25"/>
      <c r="D48" s="29"/>
      <c r="E48" s="29"/>
      <c r="F48" s="28"/>
      <c r="G48" s="29"/>
      <c r="H48" s="29"/>
      <c r="I48" s="60"/>
      <c r="J48" s="30"/>
    </row>
    <row r="49" spans="1:10" x14ac:dyDescent="0.35">
      <c r="A49" s="80"/>
      <c r="B49" s="30"/>
      <c r="C49" s="25"/>
      <c r="D49" s="29"/>
      <c r="E49" s="29"/>
      <c r="F49" s="28"/>
      <c r="G49" s="29"/>
      <c r="H49" s="29"/>
      <c r="I49" s="60"/>
      <c r="J49" s="30"/>
    </row>
    <row r="50" spans="1:10" x14ac:dyDescent="0.35">
      <c r="A50" s="80"/>
      <c r="B50" s="30"/>
      <c r="C50" s="25"/>
      <c r="D50" s="29"/>
      <c r="E50" s="29"/>
      <c r="F50" s="28"/>
      <c r="G50" s="29"/>
      <c r="H50" s="29"/>
      <c r="I50" s="60"/>
      <c r="J50" s="30"/>
    </row>
  </sheetData>
  <sheetProtection algorithmName="SHA-512" hashValue="LNM6+/gi1Aj22ILDUUYU8E2W3OSnNz8eKldMpw6ZR5pMea4knx+PAgDW8c/E84y8YdX8bFk7J9HPtlh3rR9sDg==" saltValue="s9pBHtRfmtAqDjapb/lfDw==" spinCount="100000" sheet="1" formatCells="0" insertRows="0" deleteRows="0" selectLockedCells="1"/>
  <protectedRanges>
    <protectedRange sqref="C5:C50" name="Ievade_1_1"/>
  </protectedRanges>
  <autoFilter ref="A4:J4" xr:uid="{D39D0C4F-BDFB-40EA-9ADF-0761D4A98B97}"/>
  <dataValidations count="6">
    <dataValidation type="textLength" operator="equal" allowBlank="1" showInputMessage="1" showErrorMessage="1" sqref="F5:F1048576" xr:uid="{0B287D35-4B69-49C6-B46C-A01056C002EC}">
      <formula1>10</formula1>
    </dataValidation>
    <dataValidation type="whole" allowBlank="1" showInputMessage="1" showErrorMessage="1" sqref="I6:I1048576 I5" xr:uid="{B3CD1147-78E0-47BD-A2C8-FCFFE059AA12}">
      <formula1>99999</formula1>
      <formula2>999999</formula2>
    </dataValidation>
    <dataValidation type="whole" allowBlank="1" showInputMessage="1" showErrorMessage="1" sqref="C5:C1048576" xr:uid="{62921A1A-62ED-401F-B17A-CB03094AF181}">
      <formula1>9999999999</formula1>
      <formula2>99999999999</formula2>
    </dataValidation>
    <dataValidation type="date" operator="greaterThanOrEqual" allowBlank="1" showInputMessage="1" showErrorMessage="1" error="Datums norādāms formātā dd.mm.gggg" sqref="E5:E1048576 D5:D1048576" xr:uid="{EFD4203F-AA9B-4776-9695-A9E76F1DC980}">
      <formula1>36526</formula1>
    </dataValidation>
    <dataValidation type="date" allowBlank="1" showInputMessage="1" showErrorMessage="1" sqref="D5:D1048576 E5:E1048576" xr:uid="{E22FFE7D-0C69-4EE1-8BEB-2703535725A6}">
      <formula1>36892</formula1>
      <formula2>54789</formula2>
    </dataValidation>
    <dataValidation type="date" allowBlank="1" showInputMessage="1" showErrorMessage="1" error="Datums norādāms formātā dd.mm.gggg" sqref="G5:H1048576" xr:uid="{042F71B5-3602-4987-A96A-F4D775270F78}">
      <formula1>36892</formula1>
      <formula2>54789</formula2>
    </dataValidation>
  </dataValidations>
  <pageMargins left="0.7" right="0.7" top="0.75" bottom="0.75" header="0.3" footer="0.3"/>
  <pageSetup paperSize="9" scale="4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4283951-48C0-472B-995A-DB22C5DF623A}">
          <x14:formula1>
            <xm:f>Palīglapa!$C$1:$C$10</xm:f>
          </x14:formula1>
          <xm:sqref>A5:A50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7C5A2-7C69-49FB-A828-BEF718BAC93C}">
  <sheetPr>
    <tabColor theme="2" tint="-9.9978637043366805E-2"/>
    <pageSetUpPr fitToPage="1"/>
  </sheetPr>
  <dimension ref="A1:K50"/>
  <sheetViews>
    <sheetView zoomScale="80" zoomScaleNormal="80" workbookViewId="0">
      <pane ySplit="4" topLeftCell="A5" activePane="bottomLeft" state="frozen"/>
      <selection pane="bottomLeft" activeCell="A5" sqref="A5"/>
    </sheetView>
  </sheetViews>
  <sheetFormatPr defaultColWidth="9.1796875" defaultRowHeight="15.5" x14ac:dyDescent="0.35"/>
  <cols>
    <col min="1" max="1" width="20.7265625" style="26" customWidth="1"/>
    <col min="2" max="2" width="41.54296875" style="26" bestFit="1" customWidth="1"/>
    <col min="3" max="9" width="20.7265625" style="26" customWidth="1"/>
    <col min="10" max="10" width="20.7265625" style="83" customWidth="1"/>
    <col min="11" max="11" width="35.81640625" style="26" customWidth="1"/>
    <col min="12" max="16384" width="9.1796875" style="13"/>
  </cols>
  <sheetData>
    <row r="1" spans="1:11" ht="5" customHeight="1" x14ac:dyDescent="0.35">
      <c r="A1" s="15"/>
      <c r="B1" s="15"/>
      <c r="C1" s="15"/>
      <c r="D1" s="15"/>
      <c r="E1" s="15"/>
      <c r="F1" s="15"/>
      <c r="G1" s="15"/>
      <c r="H1" s="15"/>
      <c r="I1" s="15"/>
      <c r="J1" s="15"/>
      <c r="K1" s="15"/>
    </row>
    <row r="2" spans="1:11" s="16" customFormat="1" ht="40" customHeight="1" x14ac:dyDescent="0.35">
      <c r="A2" s="50" t="s">
        <v>304</v>
      </c>
      <c r="B2" s="17"/>
      <c r="C2" s="17"/>
      <c r="D2" s="49"/>
      <c r="E2" s="17"/>
      <c r="F2" s="17"/>
      <c r="G2" s="17"/>
      <c r="H2" s="17"/>
      <c r="I2" s="17"/>
      <c r="J2" s="17"/>
      <c r="K2" s="17"/>
    </row>
    <row r="3" spans="1:11" ht="5" customHeight="1" x14ac:dyDescent="0.35">
      <c r="A3" s="15"/>
      <c r="B3" s="15"/>
      <c r="C3" s="15"/>
      <c r="D3" s="15"/>
      <c r="E3" s="15"/>
      <c r="F3" s="15"/>
      <c r="G3" s="15"/>
      <c r="H3" s="15"/>
      <c r="I3" s="15"/>
      <c r="J3" s="15"/>
      <c r="K3" s="15"/>
    </row>
    <row r="4" spans="1:11" ht="108.5" x14ac:dyDescent="0.35">
      <c r="A4" s="32" t="s">
        <v>32</v>
      </c>
      <c r="B4" s="32" t="s">
        <v>14</v>
      </c>
      <c r="C4" s="32" t="s">
        <v>11</v>
      </c>
      <c r="D4" s="31" t="s">
        <v>186</v>
      </c>
      <c r="E4" s="31" t="s">
        <v>16</v>
      </c>
      <c r="F4" s="32" t="s">
        <v>12</v>
      </c>
      <c r="G4" s="32" t="s">
        <v>13</v>
      </c>
      <c r="H4" s="31" t="s">
        <v>243</v>
      </c>
      <c r="I4" s="31" t="s">
        <v>190</v>
      </c>
      <c r="J4" s="31" t="s">
        <v>191</v>
      </c>
      <c r="K4" s="32" t="s">
        <v>1</v>
      </c>
    </row>
    <row r="5" spans="1:11" s="47" customFormat="1" x14ac:dyDescent="0.35">
      <c r="A5" s="25"/>
      <c r="B5" s="27"/>
      <c r="C5" s="29"/>
      <c r="D5" s="29"/>
      <c r="E5" s="59"/>
      <c r="F5" s="28"/>
      <c r="G5" s="29"/>
      <c r="H5" s="29"/>
      <c r="I5" s="28"/>
      <c r="J5" s="58"/>
      <c r="K5" s="30"/>
    </row>
    <row r="6" spans="1:11" s="47" customFormat="1" x14ac:dyDescent="0.35">
      <c r="A6" s="25"/>
      <c r="B6" s="30"/>
      <c r="C6" s="29"/>
      <c r="D6" s="29"/>
      <c r="E6" s="82"/>
      <c r="F6" s="28"/>
      <c r="G6" s="29"/>
      <c r="H6" s="29"/>
      <c r="I6" s="28"/>
      <c r="J6" s="58"/>
      <c r="K6" s="27"/>
    </row>
    <row r="7" spans="1:11" s="47" customFormat="1" x14ac:dyDescent="0.35">
      <c r="A7" s="25"/>
      <c r="B7" s="30"/>
      <c r="C7" s="29"/>
      <c r="D7" s="29"/>
      <c r="E7" s="59"/>
      <c r="F7" s="28"/>
      <c r="G7" s="29"/>
      <c r="H7" s="29"/>
      <c r="I7" s="28"/>
      <c r="J7" s="58"/>
      <c r="K7" s="30"/>
    </row>
    <row r="8" spans="1:11" s="47" customFormat="1" x14ac:dyDescent="0.35">
      <c r="A8" s="25"/>
      <c r="B8" s="30"/>
      <c r="C8" s="29"/>
      <c r="D8" s="29"/>
      <c r="E8" s="59"/>
      <c r="F8" s="28"/>
      <c r="G8" s="29"/>
      <c r="H8" s="29"/>
      <c r="I8" s="28"/>
      <c r="J8" s="58"/>
      <c r="K8" s="30"/>
    </row>
    <row r="9" spans="1:11" s="47" customFormat="1" x14ac:dyDescent="0.35">
      <c r="A9" s="25"/>
      <c r="B9" s="30"/>
      <c r="C9" s="29"/>
      <c r="D9" s="29"/>
      <c r="E9" s="59"/>
      <c r="F9" s="28"/>
      <c r="G9" s="29"/>
      <c r="H9" s="29"/>
      <c r="I9" s="28"/>
      <c r="J9" s="58"/>
      <c r="K9" s="30"/>
    </row>
    <row r="10" spans="1:11" s="47" customFormat="1" x14ac:dyDescent="0.35">
      <c r="A10" s="25"/>
      <c r="B10" s="30"/>
      <c r="C10" s="29"/>
      <c r="D10" s="29"/>
      <c r="E10" s="59"/>
      <c r="F10" s="28"/>
      <c r="G10" s="29"/>
      <c r="H10" s="29"/>
      <c r="I10" s="28"/>
      <c r="J10" s="58"/>
      <c r="K10" s="30"/>
    </row>
    <row r="11" spans="1:11" s="47" customFormat="1" x14ac:dyDescent="0.35">
      <c r="A11" s="25"/>
      <c r="B11" s="30"/>
      <c r="C11" s="29"/>
      <c r="D11" s="29"/>
      <c r="E11" s="59"/>
      <c r="F11" s="28"/>
      <c r="G11" s="29"/>
      <c r="H11" s="29"/>
      <c r="I11" s="28"/>
      <c r="J11" s="58"/>
      <c r="K11" s="30"/>
    </row>
    <row r="12" spans="1:11" s="47" customFormat="1" x14ac:dyDescent="0.35">
      <c r="A12" s="25"/>
      <c r="B12" s="30"/>
      <c r="C12" s="29"/>
      <c r="D12" s="29"/>
      <c r="E12" s="59"/>
      <c r="F12" s="28"/>
      <c r="G12" s="29"/>
      <c r="H12" s="29"/>
      <c r="I12" s="28"/>
      <c r="J12" s="58"/>
      <c r="K12" s="30"/>
    </row>
    <row r="13" spans="1:11" s="47" customFormat="1" x14ac:dyDescent="0.35">
      <c r="A13" s="25"/>
      <c r="B13" s="30"/>
      <c r="C13" s="29"/>
      <c r="D13" s="29"/>
      <c r="E13" s="59"/>
      <c r="F13" s="28"/>
      <c r="G13" s="29"/>
      <c r="H13" s="29"/>
      <c r="I13" s="28"/>
      <c r="J13" s="58"/>
      <c r="K13" s="30"/>
    </row>
    <row r="14" spans="1:11" s="47" customFormat="1" x14ac:dyDescent="0.35">
      <c r="A14" s="25"/>
      <c r="B14" s="30"/>
      <c r="C14" s="29"/>
      <c r="D14" s="29"/>
      <c r="E14" s="59"/>
      <c r="F14" s="28"/>
      <c r="G14" s="29"/>
      <c r="H14" s="29"/>
      <c r="I14" s="28"/>
      <c r="J14" s="58"/>
      <c r="K14" s="30"/>
    </row>
    <row r="15" spans="1:11" s="47" customFormat="1" x14ac:dyDescent="0.35">
      <c r="A15" s="25"/>
      <c r="B15" s="30"/>
      <c r="C15" s="29"/>
      <c r="D15" s="29"/>
      <c r="E15" s="59"/>
      <c r="F15" s="28"/>
      <c r="G15" s="29"/>
      <c r="H15" s="29"/>
      <c r="I15" s="28"/>
      <c r="J15" s="58"/>
      <c r="K15" s="30"/>
    </row>
    <row r="16" spans="1:11" s="47" customFormat="1" x14ac:dyDescent="0.35">
      <c r="A16" s="25"/>
      <c r="B16" s="30"/>
      <c r="C16" s="29"/>
      <c r="D16" s="29"/>
      <c r="E16" s="59"/>
      <c r="F16" s="28"/>
      <c r="G16" s="29"/>
      <c r="H16" s="29"/>
      <c r="I16" s="28"/>
      <c r="J16" s="58"/>
      <c r="K16" s="30"/>
    </row>
    <row r="17" spans="1:11" s="47" customFormat="1" x14ac:dyDescent="0.35">
      <c r="A17" s="25"/>
      <c r="B17" s="30"/>
      <c r="C17" s="29"/>
      <c r="D17" s="29"/>
      <c r="E17" s="59"/>
      <c r="F17" s="28"/>
      <c r="G17" s="29"/>
      <c r="H17" s="29"/>
      <c r="I17" s="28"/>
      <c r="J17" s="58"/>
      <c r="K17" s="30"/>
    </row>
    <row r="18" spans="1:11" s="47" customFormat="1" x14ac:dyDescent="0.35">
      <c r="A18" s="25"/>
      <c r="B18" s="30"/>
      <c r="C18" s="29"/>
      <c r="D18" s="29"/>
      <c r="E18" s="59"/>
      <c r="F18" s="28"/>
      <c r="G18" s="29"/>
      <c r="H18" s="29"/>
      <c r="I18" s="28"/>
      <c r="J18" s="58"/>
      <c r="K18" s="30"/>
    </row>
    <row r="19" spans="1:11" s="47" customFormat="1" x14ac:dyDescent="0.35">
      <c r="A19" s="25"/>
      <c r="B19" s="30"/>
      <c r="C19" s="29"/>
      <c r="D19" s="29"/>
      <c r="E19" s="59"/>
      <c r="F19" s="28"/>
      <c r="G19" s="29"/>
      <c r="H19" s="29"/>
      <c r="I19" s="28"/>
      <c r="J19" s="58"/>
      <c r="K19" s="30"/>
    </row>
    <row r="20" spans="1:11" s="47" customFormat="1" x14ac:dyDescent="0.35">
      <c r="A20" s="25"/>
      <c r="B20" s="30"/>
      <c r="C20" s="29"/>
      <c r="D20" s="29"/>
      <c r="E20" s="59"/>
      <c r="F20" s="28"/>
      <c r="G20" s="29"/>
      <c r="H20" s="29"/>
      <c r="I20" s="28"/>
      <c r="J20" s="58"/>
      <c r="K20" s="30"/>
    </row>
    <row r="21" spans="1:11" s="47" customFormat="1" x14ac:dyDescent="0.35">
      <c r="A21" s="25"/>
      <c r="B21" s="30"/>
      <c r="C21" s="29"/>
      <c r="D21" s="29"/>
      <c r="E21" s="59"/>
      <c r="F21" s="28"/>
      <c r="G21" s="29"/>
      <c r="H21" s="29"/>
      <c r="I21" s="28"/>
      <c r="J21" s="58"/>
      <c r="K21" s="30"/>
    </row>
    <row r="22" spans="1:11" s="47" customFormat="1" x14ac:dyDescent="0.35">
      <c r="A22" s="25"/>
      <c r="B22" s="30"/>
      <c r="C22" s="29"/>
      <c r="D22" s="29"/>
      <c r="E22" s="59"/>
      <c r="F22" s="28"/>
      <c r="G22" s="29"/>
      <c r="H22" s="29"/>
      <c r="I22" s="28"/>
      <c r="J22" s="58"/>
      <c r="K22" s="30"/>
    </row>
    <row r="23" spans="1:11" s="47" customFormat="1" x14ac:dyDescent="0.35">
      <c r="A23" s="25"/>
      <c r="B23" s="30"/>
      <c r="C23" s="29"/>
      <c r="D23" s="29"/>
      <c r="E23" s="59"/>
      <c r="F23" s="28"/>
      <c r="G23" s="29"/>
      <c r="H23" s="29"/>
      <c r="I23" s="28"/>
      <c r="J23" s="58"/>
      <c r="K23" s="30"/>
    </row>
    <row r="24" spans="1:11" s="47" customFormat="1" x14ac:dyDescent="0.35">
      <c r="A24" s="25"/>
      <c r="B24" s="30"/>
      <c r="C24" s="29"/>
      <c r="D24" s="29"/>
      <c r="E24" s="59"/>
      <c r="F24" s="28"/>
      <c r="G24" s="29"/>
      <c r="H24" s="29"/>
      <c r="I24" s="28"/>
      <c r="J24" s="58"/>
      <c r="K24" s="30"/>
    </row>
    <row r="25" spans="1:11" s="47" customFormat="1" x14ac:dyDescent="0.35">
      <c r="A25" s="25"/>
      <c r="B25" s="30"/>
      <c r="C25" s="29"/>
      <c r="D25" s="29"/>
      <c r="E25" s="59"/>
      <c r="F25" s="28"/>
      <c r="G25" s="29"/>
      <c r="H25" s="29"/>
      <c r="I25" s="28"/>
      <c r="J25" s="58"/>
      <c r="K25" s="30"/>
    </row>
    <row r="26" spans="1:11" s="47" customFormat="1" x14ac:dyDescent="0.35">
      <c r="A26" s="25"/>
      <c r="B26" s="30"/>
      <c r="C26" s="29"/>
      <c r="D26" s="29"/>
      <c r="E26" s="59"/>
      <c r="F26" s="28"/>
      <c r="G26" s="29"/>
      <c r="H26" s="29"/>
      <c r="I26" s="28"/>
      <c r="J26" s="58"/>
      <c r="K26" s="30"/>
    </row>
    <row r="27" spans="1:11" s="47" customFormat="1" x14ac:dyDescent="0.35">
      <c r="A27" s="25"/>
      <c r="B27" s="30"/>
      <c r="C27" s="29"/>
      <c r="D27" s="29"/>
      <c r="E27" s="59"/>
      <c r="F27" s="28"/>
      <c r="G27" s="29"/>
      <c r="H27" s="29"/>
      <c r="I27" s="28"/>
      <c r="J27" s="58"/>
      <c r="K27" s="30"/>
    </row>
    <row r="28" spans="1:11" s="47" customFormat="1" x14ac:dyDescent="0.35">
      <c r="A28" s="25"/>
      <c r="B28" s="30"/>
      <c r="C28" s="29"/>
      <c r="D28" s="29"/>
      <c r="E28" s="59"/>
      <c r="F28" s="28"/>
      <c r="G28" s="29"/>
      <c r="H28" s="29"/>
      <c r="I28" s="28"/>
      <c r="J28" s="58"/>
      <c r="K28" s="30"/>
    </row>
    <row r="29" spans="1:11" s="47" customFormat="1" x14ac:dyDescent="0.35">
      <c r="A29" s="25"/>
      <c r="B29" s="30"/>
      <c r="C29" s="29"/>
      <c r="D29" s="29"/>
      <c r="E29" s="59"/>
      <c r="F29" s="28"/>
      <c r="G29" s="29"/>
      <c r="H29" s="29"/>
      <c r="I29" s="28"/>
      <c r="J29" s="58"/>
      <c r="K29" s="30"/>
    </row>
    <row r="30" spans="1:11" s="47" customFormat="1" x14ac:dyDescent="0.35">
      <c r="A30" s="25"/>
      <c r="B30" s="30"/>
      <c r="C30" s="29"/>
      <c r="D30" s="29"/>
      <c r="E30" s="59"/>
      <c r="F30" s="28"/>
      <c r="G30" s="29"/>
      <c r="H30" s="29"/>
      <c r="I30" s="28"/>
      <c r="J30" s="58"/>
      <c r="K30" s="30"/>
    </row>
    <row r="31" spans="1:11" x14ac:dyDescent="0.35">
      <c r="A31" s="25"/>
      <c r="B31" s="30"/>
      <c r="C31" s="29"/>
      <c r="D31" s="29"/>
      <c r="E31" s="59"/>
      <c r="F31" s="28"/>
      <c r="G31" s="29"/>
      <c r="H31" s="29"/>
      <c r="I31" s="28"/>
      <c r="J31" s="58"/>
      <c r="K31" s="30"/>
    </row>
    <row r="32" spans="1:11" x14ac:dyDescent="0.35">
      <c r="A32" s="25"/>
      <c r="B32" s="30"/>
      <c r="C32" s="29"/>
      <c r="D32" s="29"/>
      <c r="E32" s="59"/>
      <c r="F32" s="28"/>
      <c r="G32" s="29"/>
      <c r="H32" s="29"/>
      <c r="I32" s="28"/>
      <c r="J32" s="58"/>
      <c r="K32" s="30"/>
    </row>
    <row r="33" spans="1:11" x14ac:dyDescent="0.35">
      <c r="A33" s="25"/>
      <c r="B33" s="30"/>
      <c r="C33" s="29"/>
      <c r="D33" s="29"/>
      <c r="E33" s="59"/>
      <c r="F33" s="28"/>
      <c r="G33" s="29"/>
      <c r="H33" s="29"/>
      <c r="I33" s="28"/>
      <c r="J33" s="58"/>
      <c r="K33" s="30"/>
    </row>
    <row r="34" spans="1:11" x14ac:dyDescent="0.35">
      <c r="A34" s="25"/>
      <c r="B34" s="30"/>
      <c r="C34" s="29"/>
      <c r="D34" s="29"/>
      <c r="E34" s="59"/>
      <c r="F34" s="28"/>
      <c r="G34" s="29"/>
      <c r="H34" s="29"/>
      <c r="I34" s="28"/>
      <c r="J34" s="58"/>
      <c r="K34" s="30"/>
    </row>
    <row r="35" spans="1:11" x14ac:dyDescent="0.35">
      <c r="A35" s="25"/>
      <c r="B35" s="30"/>
      <c r="C35" s="29"/>
      <c r="D35" s="29"/>
      <c r="E35" s="59"/>
      <c r="F35" s="28"/>
      <c r="G35" s="29"/>
      <c r="H35" s="29"/>
      <c r="I35" s="28"/>
      <c r="J35" s="58"/>
      <c r="K35" s="30"/>
    </row>
    <row r="36" spans="1:11" x14ac:dyDescent="0.35">
      <c r="A36" s="25"/>
      <c r="B36" s="30"/>
      <c r="C36" s="29"/>
      <c r="D36" s="29"/>
      <c r="E36" s="59"/>
      <c r="F36" s="28"/>
      <c r="G36" s="29"/>
      <c r="H36" s="29"/>
      <c r="I36" s="28"/>
      <c r="J36" s="58"/>
      <c r="K36" s="30"/>
    </row>
    <row r="37" spans="1:11" x14ac:dyDescent="0.35">
      <c r="A37" s="25"/>
      <c r="B37" s="30"/>
      <c r="C37" s="29"/>
      <c r="D37" s="29"/>
      <c r="E37" s="59"/>
      <c r="F37" s="28"/>
      <c r="G37" s="29"/>
      <c r="H37" s="29"/>
      <c r="I37" s="28"/>
      <c r="J37" s="58"/>
      <c r="K37" s="30"/>
    </row>
    <row r="38" spans="1:11" x14ac:dyDescent="0.35">
      <c r="A38" s="25"/>
      <c r="B38" s="30"/>
      <c r="C38" s="29"/>
      <c r="D38" s="29"/>
      <c r="E38" s="59"/>
      <c r="F38" s="28"/>
      <c r="G38" s="29"/>
      <c r="H38" s="29"/>
      <c r="I38" s="28"/>
      <c r="J38" s="58"/>
      <c r="K38" s="30"/>
    </row>
    <row r="39" spans="1:11" x14ac:dyDescent="0.35">
      <c r="A39" s="25"/>
      <c r="B39" s="30"/>
      <c r="C39" s="29"/>
      <c r="D39" s="29"/>
      <c r="E39" s="59"/>
      <c r="F39" s="28"/>
      <c r="G39" s="29"/>
      <c r="H39" s="29"/>
      <c r="I39" s="28"/>
      <c r="J39" s="58"/>
      <c r="K39" s="30"/>
    </row>
    <row r="40" spans="1:11" x14ac:dyDescent="0.35">
      <c r="A40" s="25"/>
      <c r="B40" s="30"/>
      <c r="C40" s="29"/>
      <c r="D40" s="29"/>
      <c r="E40" s="59"/>
      <c r="F40" s="28"/>
      <c r="G40" s="29"/>
      <c r="H40" s="29"/>
      <c r="I40" s="28"/>
      <c r="J40" s="58"/>
      <c r="K40" s="30"/>
    </row>
    <row r="41" spans="1:11" x14ac:dyDescent="0.35">
      <c r="A41" s="25"/>
      <c r="B41" s="30"/>
      <c r="C41" s="29"/>
      <c r="D41" s="29"/>
      <c r="E41" s="59"/>
      <c r="F41" s="28"/>
      <c r="G41" s="29"/>
      <c r="H41" s="29"/>
      <c r="I41" s="28"/>
      <c r="J41" s="58"/>
      <c r="K41" s="30"/>
    </row>
    <row r="42" spans="1:11" x14ac:dyDescent="0.35">
      <c r="A42" s="25"/>
      <c r="B42" s="30"/>
      <c r="C42" s="29"/>
      <c r="D42" s="29"/>
      <c r="E42" s="59"/>
      <c r="F42" s="28"/>
      <c r="G42" s="29"/>
      <c r="H42" s="29"/>
      <c r="I42" s="28"/>
      <c r="J42" s="58"/>
      <c r="K42" s="30"/>
    </row>
    <row r="43" spans="1:11" x14ac:dyDescent="0.35">
      <c r="A43" s="25"/>
      <c r="B43" s="30"/>
      <c r="C43" s="29"/>
      <c r="D43" s="29"/>
      <c r="E43" s="59"/>
      <c r="F43" s="28"/>
      <c r="G43" s="29"/>
      <c r="H43" s="29"/>
      <c r="I43" s="28"/>
      <c r="J43" s="58"/>
      <c r="K43" s="30"/>
    </row>
    <row r="44" spans="1:11" x14ac:dyDescent="0.35">
      <c r="A44" s="25"/>
      <c r="B44" s="30"/>
      <c r="C44" s="29"/>
      <c r="D44" s="29"/>
      <c r="E44" s="59"/>
      <c r="F44" s="28"/>
      <c r="G44" s="29"/>
      <c r="H44" s="29"/>
      <c r="I44" s="28"/>
      <c r="J44" s="58"/>
      <c r="K44" s="30"/>
    </row>
    <row r="45" spans="1:11" x14ac:dyDescent="0.35">
      <c r="A45" s="25"/>
      <c r="B45" s="30"/>
      <c r="C45" s="29"/>
      <c r="D45" s="29"/>
      <c r="E45" s="59"/>
      <c r="F45" s="28"/>
      <c r="G45" s="29"/>
      <c r="H45" s="29"/>
      <c r="I45" s="28"/>
      <c r="J45" s="58"/>
      <c r="K45" s="30"/>
    </row>
    <row r="46" spans="1:11" x14ac:dyDescent="0.35">
      <c r="A46" s="25"/>
      <c r="B46" s="30"/>
      <c r="C46" s="29"/>
      <c r="D46" s="29"/>
      <c r="E46" s="59"/>
      <c r="F46" s="28"/>
      <c r="G46" s="29"/>
      <c r="H46" s="29"/>
      <c r="I46" s="28"/>
      <c r="J46" s="58"/>
      <c r="K46" s="30"/>
    </row>
    <row r="47" spans="1:11" x14ac:dyDescent="0.35">
      <c r="A47" s="25"/>
      <c r="B47" s="30"/>
      <c r="C47" s="29"/>
      <c r="D47" s="29"/>
      <c r="E47" s="59"/>
      <c r="F47" s="28"/>
      <c r="G47" s="29"/>
      <c r="H47" s="29"/>
      <c r="I47" s="28"/>
      <c r="J47" s="58"/>
      <c r="K47" s="30"/>
    </row>
    <row r="48" spans="1:11" x14ac:dyDescent="0.35">
      <c r="A48" s="25"/>
      <c r="B48" s="30"/>
      <c r="C48" s="29"/>
      <c r="D48" s="29"/>
      <c r="E48" s="59"/>
      <c r="F48" s="28"/>
      <c r="G48" s="29"/>
      <c r="H48" s="29"/>
      <c r="I48" s="28"/>
      <c r="J48" s="58"/>
      <c r="K48" s="30"/>
    </row>
    <row r="49" spans="1:11" x14ac:dyDescent="0.35">
      <c r="A49" s="25"/>
      <c r="B49" s="30"/>
      <c r="C49" s="29"/>
      <c r="D49" s="29"/>
      <c r="E49" s="59"/>
      <c r="F49" s="28"/>
      <c r="G49" s="29"/>
      <c r="H49" s="29"/>
      <c r="I49" s="28"/>
      <c r="J49" s="58"/>
      <c r="K49" s="30"/>
    </row>
    <row r="50" spans="1:11" x14ac:dyDescent="0.35">
      <c r="A50" s="25"/>
      <c r="B50" s="30"/>
      <c r="C50" s="29"/>
      <c r="D50" s="29"/>
      <c r="E50" s="59"/>
      <c r="F50" s="28"/>
      <c r="G50" s="29"/>
      <c r="H50" s="29"/>
      <c r="I50" s="28"/>
      <c r="J50" s="58"/>
      <c r="K50" s="30"/>
    </row>
  </sheetData>
  <sheetProtection algorithmName="SHA-512" hashValue="PQ9dWtF9me6XlVCxabEAuWjFDFsQnrtAtGjkE4nYCHvMNB2qSyXenqn1MnY36tufHLnYKaApqIfUydStnEeC/A==" saltValue="MSMkrHta9efbAkgflCggBw==" spinCount="100000" sheet="1" formatRows="0" insertRows="0" deleteRows="0" selectLockedCells="1"/>
  <protectedRanges>
    <protectedRange sqref="A5:A50" name="Ievade_1_1"/>
  </protectedRanges>
  <autoFilter ref="A4:K4" xr:uid="{D39D0C4F-BDFB-40EA-9ADF-0761D4A98B97}"/>
  <dataValidations count="7">
    <dataValidation type="textLength" operator="equal" allowBlank="1" showInputMessage="1" showErrorMessage="1" sqref="I5 I6:I50" xr:uid="{AD695804-3F90-43C3-9BBF-E2258314CFCE}">
      <formula1>6</formula1>
    </dataValidation>
    <dataValidation type="date" operator="greaterThanOrEqual" allowBlank="1" showInputMessage="1" showErrorMessage="1" sqref="I5:I50" xr:uid="{23993756-FBB8-447B-9924-717826658840}">
      <formula1>36526</formula1>
    </dataValidation>
    <dataValidation type="textLength" operator="equal" allowBlank="1" showInputMessage="1" showErrorMessage="1" sqref="F5:F50" xr:uid="{F1441C12-47C8-45BA-85A4-6FD9653B8E41}">
      <formula1>10</formula1>
    </dataValidation>
    <dataValidation type="whole" allowBlank="1" showInputMessage="1" showErrorMessage="1" sqref="A6:A1048576 A5" xr:uid="{C2542538-0AED-4816-AC35-2FD1458D27F3}">
      <formula1>9999999999</formula1>
      <formula2>99999999999</formula2>
    </dataValidation>
    <dataValidation operator="greaterThanOrEqual" allowBlank="1" showInputMessage="1" showErrorMessage="1" sqref="E5:E1048576" xr:uid="{0F7A0A9E-65EF-4CDC-A958-C42EDEB233F3}"/>
    <dataValidation type="textLength" operator="lessThan" allowBlank="1" showInputMessage="1" showErrorMessage="1" sqref="J5:J1048576" xr:uid="{1142FC2D-CC7B-41FE-92F1-B6FFEADCC416}">
      <formula1>5</formula1>
    </dataValidation>
    <dataValidation type="date" operator="greaterThanOrEqual" allowBlank="1" showInputMessage="1" showErrorMessage="1" error="Datums norādāms formātā dd.mm.gggg" sqref="G5:G1048576 H5:H1048576 C5:C1048576 D5:E1048576" xr:uid="{56D1D5DC-2DA6-4164-BD48-B70B7689C826}">
      <formula1>36526</formula1>
    </dataValidation>
  </dataValidations>
  <pageMargins left="0.7" right="0.7" top="0.75" bottom="0.75" header="0.3" footer="0.3"/>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1EA56-D8D9-48BD-A373-1ADA56E9E4E8}">
  <sheetPr>
    <tabColor theme="2" tint="-9.9978637043366805E-2"/>
    <pageSetUpPr fitToPage="1"/>
  </sheetPr>
  <dimension ref="A1:Q50"/>
  <sheetViews>
    <sheetView zoomScale="80" zoomScaleNormal="80" workbookViewId="0">
      <pane ySplit="4" topLeftCell="A5" activePane="bottomLeft" state="frozen"/>
      <selection pane="bottomLeft" activeCell="A5" sqref="A5"/>
    </sheetView>
  </sheetViews>
  <sheetFormatPr defaultColWidth="9.1796875" defaultRowHeight="15.5" x14ac:dyDescent="0.35"/>
  <cols>
    <col min="1" max="1" width="20.7265625" style="26" customWidth="1"/>
    <col min="2" max="2" width="34.81640625" style="26" customWidth="1"/>
    <col min="3" max="4" width="20.7265625" style="26" customWidth="1"/>
    <col min="5" max="6" width="20.7265625" style="84" customWidth="1"/>
    <col min="7" max="7" width="20.7265625" style="26" customWidth="1"/>
    <col min="8" max="8" width="19.7265625" style="26" customWidth="1"/>
    <col min="9" max="12" width="20.7265625" style="26" customWidth="1"/>
    <col min="13" max="13" width="20.7265625" style="83" customWidth="1"/>
    <col min="14" max="14" width="35.54296875" style="12" customWidth="1"/>
    <col min="15" max="15" width="35.54296875" style="26" customWidth="1"/>
    <col min="16" max="16" width="9.1796875" style="12"/>
    <col min="17" max="17" width="9.1796875" style="134"/>
    <col min="18" max="16384" width="9.1796875" style="12"/>
  </cols>
  <sheetData>
    <row r="1" spans="1:17" s="13" customFormat="1" ht="5" customHeight="1" x14ac:dyDescent="0.35">
      <c r="A1" s="15"/>
      <c r="B1" s="15"/>
      <c r="C1" s="15"/>
      <c r="D1" s="15"/>
      <c r="E1" s="15"/>
      <c r="F1" s="15"/>
      <c r="G1" s="15"/>
      <c r="H1" s="15"/>
      <c r="I1" s="15"/>
      <c r="J1" s="15"/>
      <c r="K1" s="15"/>
      <c r="L1" s="15"/>
      <c r="M1" s="15"/>
      <c r="O1" s="15"/>
      <c r="Q1"/>
    </row>
    <row r="2" spans="1:17" s="16" customFormat="1" ht="40" customHeight="1" x14ac:dyDescent="0.35">
      <c r="A2" s="50" t="s">
        <v>305</v>
      </c>
      <c r="B2" s="17"/>
      <c r="C2" s="17"/>
      <c r="D2" s="49"/>
      <c r="E2" s="17"/>
      <c r="F2" s="17"/>
      <c r="G2" s="17"/>
      <c r="H2" s="17"/>
      <c r="I2" s="17"/>
      <c r="J2" s="17"/>
      <c r="K2" s="17"/>
      <c r="L2" s="17"/>
      <c r="M2" s="17"/>
      <c r="O2" s="17"/>
    </row>
    <row r="3" spans="1:17" s="13" customFormat="1" ht="5" customHeight="1" x14ac:dyDescent="0.35">
      <c r="A3" s="15"/>
      <c r="B3" s="15"/>
      <c r="C3" s="15"/>
      <c r="D3" s="15"/>
      <c r="E3" s="15"/>
      <c r="F3" s="15"/>
      <c r="G3" s="15"/>
      <c r="H3" s="15"/>
      <c r="I3" s="15"/>
      <c r="J3" s="15"/>
      <c r="K3" s="15"/>
      <c r="L3" s="15"/>
      <c r="M3" s="15"/>
      <c r="O3" s="15"/>
      <c r="Q3"/>
    </row>
    <row r="4" spans="1:17" s="13" customFormat="1" ht="108.5" x14ac:dyDescent="0.35">
      <c r="A4" s="31" t="s">
        <v>192</v>
      </c>
      <c r="B4" s="31" t="s">
        <v>15</v>
      </c>
      <c r="C4" s="32" t="s">
        <v>11</v>
      </c>
      <c r="D4" s="31" t="s">
        <v>186</v>
      </c>
      <c r="E4" s="31" t="s">
        <v>16</v>
      </c>
      <c r="F4" s="31" t="s">
        <v>193</v>
      </c>
      <c r="G4" s="32" t="s">
        <v>12</v>
      </c>
      <c r="H4" s="31" t="s">
        <v>18</v>
      </c>
      <c r="I4" s="32" t="s">
        <v>13</v>
      </c>
      <c r="J4" s="31" t="s">
        <v>243</v>
      </c>
      <c r="K4" s="31" t="s">
        <v>190</v>
      </c>
      <c r="L4" s="31" t="s">
        <v>17</v>
      </c>
      <c r="M4" s="31" t="s">
        <v>191</v>
      </c>
      <c r="N4" s="32" t="s">
        <v>1</v>
      </c>
      <c r="O4" s="31" t="s">
        <v>194</v>
      </c>
    </row>
    <row r="5" spans="1:17" s="133" customFormat="1" x14ac:dyDescent="0.35">
      <c r="A5" s="27"/>
      <c r="B5" s="27"/>
      <c r="C5" s="29"/>
      <c r="D5" s="29"/>
      <c r="E5" s="135"/>
      <c r="F5" s="135"/>
      <c r="G5" s="27"/>
      <c r="H5" s="27"/>
      <c r="I5" s="29"/>
      <c r="J5" s="29"/>
      <c r="K5" s="28"/>
      <c r="L5" s="28"/>
      <c r="M5" s="58"/>
      <c r="N5" s="27"/>
      <c r="O5" s="27"/>
    </row>
    <row r="6" spans="1:17" s="133" customFormat="1" x14ac:dyDescent="0.35">
      <c r="A6" s="30"/>
      <c r="B6" s="30"/>
      <c r="C6" s="29"/>
      <c r="D6" s="29"/>
      <c r="E6" s="57"/>
      <c r="F6" s="57"/>
      <c r="G6" s="30"/>
      <c r="H6" s="30"/>
      <c r="I6" s="29"/>
      <c r="J6" s="29"/>
      <c r="K6" s="28"/>
      <c r="L6" s="28"/>
      <c r="M6" s="58"/>
      <c r="N6" s="30"/>
      <c r="O6" s="30"/>
    </row>
    <row r="7" spans="1:17" s="133" customFormat="1" x14ac:dyDescent="0.35">
      <c r="A7" s="30"/>
      <c r="B7" s="30"/>
      <c r="C7" s="29"/>
      <c r="D7" s="29"/>
      <c r="E7" s="57"/>
      <c r="F7" s="57"/>
      <c r="G7" s="30"/>
      <c r="H7" s="30"/>
      <c r="I7" s="29"/>
      <c r="J7" s="29"/>
      <c r="K7" s="28"/>
      <c r="L7" s="28"/>
      <c r="M7" s="58"/>
      <c r="N7" s="30"/>
      <c r="O7" s="30"/>
    </row>
    <row r="8" spans="1:17" s="133" customFormat="1" x14ac:dyDescent="0.35">
      <c r="A8" s="30"/>
      <c r="B8" s="30"/>
      <c r="C8" s="29"/>
      <c r="D8" s="29"/>
      <c r="E8" s="57"/>
      <c r="F8" s="57"/>
      <c r="G8" s="30"/>
      <c r="H8" s="30"/>
      <c r="I8" s="29"/>
      <c r="J8" s="29"/>
      <c r="K8" s="28"/>
      <c r="L8" s="28"/>
      <c r="M8" s="58"/>
      <c r="N8" s="30"/>
      <c r="O8" s="30"/>
    </row>
    <row r="9" spans="1:17" s="133" customFormat="1" x14ac:dyDescent="0.35">
      <c r="A9" s="30"/>
      <c r="B9" s="30"/>
      <c r="C9" s="29"/>
      <c r="D9" s="29"/>
      <c r="E9" s="57"/>
      <c r="F9" s="57"/>
      <c r="G9" s="30"/>
      <c r="H9" s="30"/>
      <c r="I9" s="29"/>
      <c r="J9" s="29"/>
      <c r="K9" s="28"/>
      <c r="L9" s="28"/>
      <c r="M9" s="58"/>
      <c r="N9" s="30"/>
      <c r="O9" s="30"/>
    </row>
    <row r="10" spans="1:17" s="133" customFormat="1" x14ac:dyDescent="0.35">
      <c r="A10" s="30"/>
      <c r="B10" s="30"/>
      <c r="C10" s="29"/>
      <c r="D10" s="29"/>
      <c r="E10" s="57"/>
      <c r="F10" s="57"/>
      <c r="G10" s="30"/>
      <c r="H10" s="30"/>
      <c r="I10" s="29"/>
      <c r="J10" s="29"/>
      <c r="K10" s="28"/>
      <c r="L10" s="28"/>
      <c r="M10" s="58"/>
      <c r="N10" s="30"/>
      <c r="O10" s="30"/>
    </row>
    <row r="11" spans="1:17" s="133" customFormat="1" x14ac:dyDescent="0.35">
      <c r="A11" s="30"/>
      <c r="B11" s="30"/>
      <c r="C11" s="29"/>
      <c r="D11" s="29"/>
      <c r="E11" s="57"/>
      <c r="F11" s="57"/>
      <c r="G11" s="30"/>
      <c r="H11" s="30"/>
      <c r="I11" s="29"/>
      <c r="J11" s="29"/>
      <c r="K11" s="28"/>
      <c r="L11" s="28"/>
      <c r="M11" s="58"/>
      <c r="N11" s="30"/>
      <c r="O11" s="30"/>
    </row>
    <row r="12" spans="1:17" s="133" customFormat="1" x14ac:dyDescent="0.35">
      <c r="A12" s="30"/>
      <c r="B12" s="30"/>
      <c r="C12" s="29"/>
      <c r="D12" s="29"/>
      <c r="E12" s="57"/>
      <c r="F12" s="57"/>
      <c r="G12" s="30"/>
      <c r="H12" s="30"/>
      <c r="I12" s="29"/>
      <c r="J12" s="29"/>
      <c r="K12" s="28"/>
      <c r="L12" s="28"/>
      <c r="M12" s="58"/>
      <c r="N12" s="30"/>
      <c r="O12" s="30"/>
    </row>
    <row r="13" spans="1:17" s="133" customFormat="1" x14ac:dyDescent="0.35">
      <c r="A13" s="30"/>
      <c r="B13" s="30"/>
      <c r="C13" s="29"/>
      <c r="D13" s="29"/>
      <c r="E13" s="57"/>
      <c r="F13" s="57"/>
      <c r="G13" s="30"/>
      <c r="H13" s="30"/>
      <c r="I13" s="29"/>
      <c r="J13" s="29"/>
      <c r="K13" s="28"/>
      <c r="L13" s="28"/>
      <c r="M13" s="58"/>
      <c r="N13" s="30"/>
      <c r="O13" s="30"/>
    </row>
    <row r="14" spans="1:17" s="133" customFormat="1" x14ac:dyDescent="0.35">
      <c r="A14" s="30"/>
      <c r="B14" s="30"/>
      <c r="C14" s="29"/>
      <c r="D14" s="29"/>
      <c r="E14" s="57"/>
      <c r="F14" s="57"/>
      <c r="G14" s="30"/>
      <c r="H14" s="30"/>
      <c r="I14" s="29"/>
      <c r="J14" s="29"/>
      <c r="K14" s="28"/>
      <c r="L14" s="28"/>
      <c r="M14" s="58"/>
      <c r="N14" s="30"/>
      <c r="O14" s="30"/>
    </row>
    <row r="15" spans="1:17" s="133" customFormat="1" x14ac:dyDescent="0.35">
      <c r="A15" s="30"/>
      <c r="B15" s="30"/>
      <c r="C15" s="29"/>
      <c r="D15" s="29"/>
      <c r="E15" s="57"/>
      <c r="F15" s="57"/>
      <c r="G15" s="30"/>
      <c r="H15" s="30"/>
      <c r="I15" s="29"/>
      <c r="J15" s="29"/>
      <c r="K15" s="28"/>
      <c r="L15" s="28"/>
      <c r="M15" s="58"/>
      <c r="N15" s="30"/>
      <c r="O15" s="30"/>
    </row>
    <row r="16" spans="1:17" s="133" customFormat="1" x14ac:dyDescent="0.35">
      <c r="A16" s="30"/>
      <c r="B16" s="30"/>
      <c r="C16" s="29"/>
      <c r="D16" s="29"/>
      <c r="E16" s="57"/>
      <c r="F16" s="57"/>
      <c r="G16" s="30"/>
      <c r="H16" s="30"/>
      <c r="I16" s="29"/>
      <c r="J16" s="29"/>
      <c r="K16" s="28"/>
      <c r="L16" s="28"/>
      <c r="M16" s="58"/>
      <c r="N16" s="30"/>
      <c r="O16" s="30"/>
    </row>
    <row r="17" spans="1:15" s="133" customFormat="1" x14ac:dyDescent="0.35">
      <c r="A17" s="30"/>
      <c r="B17" s="30"/>
      <c r="C17" s="29"/>
      <c r="D17" s="29"/>
      <c r="E17" s="57"/>
      <c r="F17" s="57"/>
      <c r="G17" s="30"/>
      <c r="H17" s="30"/>
      <c r="I17" s="29"/>
      <c r="J17" s="29"/>
      <c r="K17" s="28"/>
      <c r="L17" s="28"/>
      <c r="M17" s="58"/>
      <c r="N17" s="30"/>
      <c r="O17" s="30"/>
    </row>
    <row r="18" spans="1:15" s="133" customFormat="1" x14ac:dyDescent="0.35">
      <c r="A18" s="30"/>
      <c r="B18" s="30"/>
      <c r="C18" s="29"/>
      <c r="D18" s="29"/>
      <c r="E18" s="57"/>
      <c r="F18" s="57"/>
      <c r="G18" s="30"/>
      <c r="H18" s="30"/>
      <c r="I18" s="29"/>
      <c r="J18" s="29"/>
      <c r="K18" s="28"/>
      <c r="L18" s="28"/>
      <c r="M18" s="58"/>
      <c r="N18" s="30"/>
      <c r="O18" s="30"/>
    </row>
    <row r="19" spans="1:15" s="133" customFormat="1" x14ac:dyDescent="0.35">
      <c r="A19" s="30"/>
      <c r="B19" s="30"/>
      <c r="C19" s="29"/>
      <c r="D19" s="29"/>
      <c r="E19" s="57"/>
      <c r="F19" s="57"/>
      <c r="G19" s="30"/>
      <c r="H19" s="30"/>
      <c r="I19" s="29"/>
      <c r="J19" s="29"/>
      <c r="K19" s="28"/>
      <c r="L19" s="28"/>
      <c r="M19" s="58"/>
      <c r="N19" s="30"/>
      <c r="O19" s="30"/>
    </row>
    <row r="20" spans="1:15" s="133" customFormat="1" x14ac:dyDescent="0.35">
      <c r="A20" s="30"/>
      <c r="B20" s="30"/>
      <c r="C20" s="29"/>
      <c r="D20" s="29"/>
      <c r="E20" s="57"/>
      <c r="F20" s="57"/>
      <c r="G20" s="30"/>
      <c r="H20" s="30"/>
      <c r="I20" s="29"/>
      <c r="J20" s="29"/>
      <c r="K20" s="28"/>
      <c r="L20" s="28"/>
      <c r="M20" s="58"/>
      <c r="N20" s="30"/>
      <c r="O20" s="30"/>
    </row>
    <row r="21" spans="1:15" s="133" customFormat="1" x14ac:dyDescent="0.35">
      <c r="A21" s="30"/>
      <c r="B21" s="30"/>
      <c r="C21" s="29"/>
      <c r="D21" s="29"/>
      <c r="E21" s="57"/>
      <c r="F21" s="57"/>
      <c r="G21" s="30"/>
      <c r="H21" s="30"/>
      <c r="I21" s="29"/>
      <c r="J21" s="29"/>
      <c r="K21" s="28"/>
      <c r="L21" s="28"/>
      <c r="M21" s="58"/>
      <c r="N21" s="30"/>
      <c r="O21" s="30"/>
    </row>
    <row r="22" spans="1:15" s="133" customFormat="1" x14ac:dyDescent="0.35">
      <c r="A22" s="30"/>
      <c r="B22" s="30"/>
      <c r="C22" s="29"/>
      <c r="D22" s="29"/>
      <c r="E22" s="57"/>
      <c r="F22" s="57"/>
      <c r="G22" s="30"/>
      <c r="H22" s="30"/>
      <c r="I22" s="29"/>
      <c r="J22" s="29"/>
      <c r="K22" s="28"/>
      <c r="L22" s="28"/>
      <c r="M22" s="58"/>
      <c r="N22" s="30"/>
      <c r="O22" s="30"/>
    </row>
    <row r="23" spans="1:15" s="133" customFormat="1" x14ac:dyDescent="0.35">
      <c r="A23" s="30"/>
      <c r="B23" s="30"/>
      <c r="C23" s="29"/>
      <c r="D23" s="29"/>
      <c r="E23" s="57"/>
      <c r="F23" s="57"/>
      <c r="G23" s="30"/>
      <c r="H23" s="30"/>
      <c r="I23" s="29"/>
      <c r="J23" s="29"/>
      <c r="K23" s="28"/>
      <c r="L23" s="28"/>
      <c r="M23" s="58"/>
      <c r="N23" s="30"/>
      <c r="O23" s="30"/>
    </row>
    <row r="24" spans="1:15" s="133" customFormat="1" x14ac:dyDescent="0.35">
      <c r="A24" s="30"/>
      <c r="B24" s="30"/>
      <c r="C24" s="29"/>
      <c r="D24" s="29"/>
      <c r="E24" s="57"/>
      <c r="F24" s="57"/>
      <c r="G24" s="30"/>
      <c r="H24" s="30"/>
      <c r="I24" s="29"/>
      <c r="J24" s="29"/>
      <c r="K24" s="28"/>
      <c r="L24" s="28"/>
      <c r="M24" s="58"/>
      <c r="N24" s="30"/>
      <c r="O24" s="30"/>
    </row>
    <row r="25" spans="1:15" s="133" customFormat="1" x14ac:dyDescent="0.35">
      <c r="A25" s="30"/>
      <c r="B25" s="30"/>
      <c r="C25" s="29"/>
      <c r="D25" s="29"/>
      <c r="E25" s="57"/>
      <c r="F25" s="57"/>
      <c r="G25" s="30"/>
      <c r="H25" s="30"/>
      <c r="I25" s="29"/>
      <c r="J25" s="29"/>
      <c r="K25" s="28"/>
      <c r="L25" s="28"/>
      <c r="M25" s="58"/>
      <c r="N25" s="30"/>
      <c r="O25" s="30"/>
    </row>
    <row r="26" spans="1:15" s="133" customFormat="1" x14ac:dyDescent="0.35">
      <c r="A26" s="30"/>
      <c r="B26" s="30"/>
      <c r="C26" s="29"/>
      <c r="D26" s="29"/>
      <c r="E26" s="57"/>
      <c r="F26" s="57"/>
      <c r="G26" s="30"/>
      <c r="H26" s="30"/>
      <c r="I26" s="29"/>
      <c r="J26" s="29"/>
      <c r="K26" s="28"/>
      <c r="L26" s="28"/>
      <c r="M26" s="58"/>
      <c r="N26" s="30"/>
      <c r="O26" s="30"/>
    </row>
    <row r="27" spans="1:15" s="133" customFormat="1" x14ac:dyDescent="0.35">
      <c r="A27" s="30"/>
      <c r="B27" s="30"/>
      <c r="C27" s="29"/>
      <c r="D27" s="29"/>
      <c r="E27" s="57"/>
      <c r="F27" s="57"/>
      <c r="G27" s="30"/>
      <c r="H27" s="30"/>
      <c r="I27" s="29"/>
      <c r="J27" s="29"/>
      <c r="K27" s="28"/>
      <c r="L27" s="28"/>
      <c r="M27" s="58"/>
      <c r="N27" s="30"/>
      <c r="O27" s="30"/>
    </row>
    <row r="28" spans="1:15" s="133" customFormat="1" x14ac:dyDescent="0.35">
      <c r="A28" s="30"/>
      <c r="B28" s="30"/>
      <c r="C28" s="29"/>
      <c r="D28" s="29"/>
      <c r="E28" s="57"/>
      <c r="F28" s="57"/>
      <c r="G28" s="30"/>
      <c r="H28" s="30"/>
      <c r="I28" s="29"/>
      <c r="J28" s="29"/>
      <c r="K28" s="28"/>
      <c r="L28" s="28"/>
      <c r="M28" s="58"/>
      <c r="N28" s="30"/>
      <c r="O28" s="30"/>
    </row>
    <row r="29" spans="1:15" s="133" customFormat="1" x14ac:dyDescent="0.35">
      <c r="A29" s="30"/>
      <c r="B29" s="30"/>
      <c r="C29" s="29"/>
      <c r="D29" s="29"/>
      <c r="E29" s="57"/>
      <c r="F29" s="57"/>
      <c r="G29" s="30"/>
      <c r="H29" s="30"/>
      <c r="I29" s="29"/>
      <c r="J29" s="29"/>
      <c r="K29" s="28"/>
      <c r="L29" s="28"/>
      <c r="M29" s="58"/>
      <c r="N29" s="30"/>
      <c r="O29" s="30"/>
    </row>
    <row r="30" spans="1:15" s="133" customFormat="1" x14ac:dyDescent="0.35">
      <c r="A30" s="30"/>
      <c r="B30" s="30"/>
      <c r="C30" s="29"/>
      <c r="D30" s="29"/>
      <c r="E30" s="57"/>
      <c r="F30" s="57"/>
      <c r="G30" s="30"/>
      <c r="H30" s="30"/>
      <c r="I30" s="29"/>
      <c r="J30" s="29"/>
      <c r="K30" s="28"/>
      <c r="L30" s="28"/>
      <c r="M30" s="58"/>
      <c r="N30" s="30"/>
      <c r="O30" s="30"/>
    </row>
    <row r="31" spans="1:15" x14ac:dyDescent="0.35">
      <c r="A31" s="30"/>
      <c r="B31" s="30"/>
      <c r="C31" s="29"/>
      <c r="D31" s="29"/>
      <c r="E31" s="57"/>
      <c r="F31" s="57"/>
      <c r="G31" s="30"/>
      <c r="H31" s="30"/>
      <c r="I31" s="29"/>
      <c r="J31" s="29"/>
      <c r="K31" s="28"/>
      <c r="L31" s="28"/>
      <c r="M31" s="58"/>
      <c r="N31" s="30"/>
      <c r="O31" s="30"/>
    </row>
    <row r="32" spans="1:15" x14ac:dyDescent="0.35">
      <c r="A32" s="30"/>
      <c r="B32" s="30"/>
      <c r="C32" s="29"/>
      <c r="D32" s="29"/>
      <c r="E32" s="57"/>
      <c r="F32" s="57"/>
      <c r="G32" s="30"/>
      <c r="H32" s="30"/>
      <c r="I32" s="29"/>
      <c r="J32" s="29"/>
      <c r="K32" s="28"/>
      <c r="L32" s="28"/>
      <c r="M32" s="58"/>
      <c r="N32" s="30"/>
      <c r="O32" s="30"/>
    </row>
    <row r="33" spans="1:15" x14ac:dyDescent="0.35">
      <c r="A33" s="30"/>
      <c r="B33" s="30"/>
      <c r="C33" s="29"/>
      <c r="D33" s="29"/>
      <c r="E33" s="57"/>
      <c r="F33" s="57"/>
      <c r="G33" s="30"/>
      <c r="H33" s="30"/>
      <c r="I33" s="29"/>
      <c r="J33" s="29"/>
      <c r="K33" s="28"/>
      <c r="L33" s="28"/>
      <c r="M33" s="58"/>
      <c r="N33" s="30"/>
      <c r="O33" s="30"/>
    </row>
    <row r="34" spans="1:15" x14ac:dyDescent="0.35">
      <c r="A34" s="30"/>
      <c r="B34" s="30"/>
      <c r="C34" s="29"/>
      <c r="D34" s="29"/>
      <c r="E34" s="57"/>
      <c r="F34" s="57"/>
      <c r="G34" s="30"/>
      <c r="H34" s="30"/>
      <c r="I34" s="29"/>
      <c r="J34" s="29"/>
      <c r="K34" s="28"/>
      <c r="L34" s="28"/>
      <c r="M34" s="58"/>
      <c r="N34" s="30"/>
      <c r="O34" s="30"/>
    </row>
    <row r="35" spans="1:15" x14ac:dyDescent="0.35">
      <c r="A35" s="30"/>
      <c r="B35" s="30"/>
      <c r="C35" s="29"/>
      <c r="D35" s="29"/>
      <c r="E35" s="57"/>
      <c r="F35" s="57"/>
      <c r="G35" s="30"/>
      <c r="H35" s="30"/>
      <c r="I35" s="29"/>
      <c r="J35" s="29"/>
      <c r="K35" s="28"/>
      <c r="L35" s="28"/>
      <c r="M35" s="58"/>
      <c r="N35" s="30"/>
      <c r="O35" s="30"/>
    </row>
    <row r="36" spans="1:15" x14ac:dyDescent="0.35">
      <c r="A36" s="30"/>
      <c r="B36" s="30"/>
      <c r="C36" s="29"/>
      <c r="D36" s="29"/>
      <c r="E36" s="57"/>
      <c r="F36" s="57"/>
      <c r="G36" s="30"/>
      <c r="H36" s="30"/>
      <c r="I36" s="29"/>
      <c r="J36" s="29"/>
      <c r="K36" s="28"/>
      <c r="L36" s="28"/>
      <c r="M36" s="58"/>
      <c r="N36" s="30"/>
      <c r="O36" s="30"/>
    </row>
    <row r="37" spans="1:15" x14ac:dyDescent="0.35">
      <c r="A37" s="30"/>
      <c r="B37" s="30"/>
      <c r="C37" s="29"/>
      <c r="D37" s="29"/>
      <c r="E37" s="57"/>
      <c r="F37" s="57"/>
      <c r="G37" s="30"/>
      <c r="H37" s="30"/>
      <c r="I37" s="29"/>
      <c r="J37" s="29"/>
      <c r="K37" s="28"/>
      <c r="L37" s="28"/>
      <c r="M37" s="58"/>
      <c r="N37" s="30"/>
      <c r="O37" s="30"/>
    </row>
    <row r="38" spans="1:15" x14ac:dyDescent="0.35">
      <c r="A38" s="30"/>
      <c r="B38" s="30"/>
      <c r="C38" s="29"/>
      <c r="D38" s="29"/>
      <c r="E38" s="57"/>
      <c r="F38" s="57"/>
      <c r="G38" s="30"/>
      <c r="H38" s="30"/>
      <c r="I38" s="29"/>
      <c r="J38" s="29"/>
      <c r="K38" s="28"/>
      <c r="L38" s="28"/>
      <c r="M38" s="58"/>
      <c r="N38" s="30"/>
      <c r="O38" s="30"/>
    </row>
    <row r="39" spans="1:15" x14ac:dyDescent="0.35">
      <c r="A39" s="30"/>
      <c r="B39" s="30"/>
      <c r="C39" s="29"/>
      <c r="D39" s="29"/>
      <c r="E39" s="57"/>
      <c r="F39" s="57"/>
      <c r="G39" s="30"/>
      <c r="H39" s="30"/>
      <c r="I39" s="29"/>
      <c r="J39" s="29"/>
      <c r="K39" s="28"/>
      <c r="L39" s="28"/>
      <c r="M39" s="58"/>
      <c r="N39" s="30"/>
      <c r="O39" s="30"/>
    </row>
    <row r="40" spans="1:15" x14ac:dyDescent="0.35">
      <c r="A40" s="30"/>
      <c r="B40" s="30"/>
      <c r="C40" s="29"/>
      <c r="D40" s="29"/>
      <c r="E40" s="57"/>
      <c r="F40" s="57"/>
      <c r="G40" s="30"/>
      <c r="H40" s="30"/>
      <c r="I40" s="29"/>
      <c r="J40" s="29"/>
      <c r="K40" s="28"/>
      <c r="L40" s="28"/>
      <c r="M40" s="58"/>
      <c r="N40" s="30"/>
      <c r="O40" s="30"/>
    </row>
    <row r="41" spans="1:15" x14ac:dyDescent="0.35">
      <c r="A41" s="30"/>
      <c r="B41" s="30"/>
      <c r="C41" s="29"/>
      <c r="D41" s="29"/>
      <c r="E41" s="57"/>
      <c r="F41" s="57"/>
      <c r="G41" s="30"/>
      <c r="H41" s="30"/>
      <c r="I41" s="29"/>
      <c r="J41" s="29"/>
      <c r="K41" s="28"/>
      <c r="L41" s="28"/>
      <c r="M41" s="58"/>
      <c r="N41" s="30"/>
      <c r="O41" s="30"/>
    </row>
    <row r="42" spans="1:15" x14ac:dyDescent="0.35">
      <c r="A42" s="30"/>
      <c r="B42" s="30"/>
      <c r="C42" s="29"/>
      <c r="D42" s="29"/>
      <c r="E42" s="57"/>
      <c r="F42" s="57"/>
      <c r="G42" s="30"/>
      <c r="H42" s="30"/>
      <c r="I42" s="29"/>
      <c r="J42" s="29"/>
      <c r="K42" s="28"/>
      <c r="L42" s="28"/>
      <c r="M42" s="58"/>
      <c r="N42" s="30"/>
      <c r="O42" s="30"/>
    </row>
    <row r="43" spans="1:15" x14ac:dyDescent="0.35">
      <c r="A43" s="30"/>
      <c r="B43" s="30"/>
      <c r="C43" s="29"/>
      <c r="D43" s="29"/>
      <c r="E43" s="57"/>
      <c r="F43" s="57"/>
      <c r="G43" s="30"/>
      <c r="H43" s="30"/>
      <c r="I43" s="29"/>
      <c r="J43" s="29"/>
      <c r="K43" s="28"/>
      <c r="L43" s="28"/>
      <c r="M43" s="58"/>
      <c r="N43" s="30"/>
      <c r="O43" s="30"/>
    </row>
    <row r="44" spans="1:15" x14ac:dyDescent="0.35">
      <c r="A44" s="30"/>
      <c r="B44" s="30"/>
      <c r="C44" s="29"/>
      <c r="D44" s="29"/>
      <c r="E44" s="57"/>
      <c r="F44" s="57"/>
      <c r="G44" s="30"/>
      <c r="H44" s="30"/>
      <c r="I44" s="29"/>
      <c r="J44" s="29"/>
      <c r="K44" s="28"/>
      <c r="L44" s="28"/>
      <c r="M44" s="58"/>
      <c r="N44" s="30"/>
      <c r="O44" s="30"/>
    </row>
    <row r="45" spans="1:15" x14ac:dyDescent="0.35">
      <c r="A45" s="30"/>
      <c r="B45" s="30"/>
      <c r="C45" s="29"/>
      <c r="D45" s="29"/>
      <c r="E45" s="57"/>
      <c r="F45" s="57"/>
      <c r="G45" s="30"/>
      <c r="H45" s="30"/>
      <c r="I45" s="29"/>
      <c r="J45" s="29"/>
      <c r="K45" s="28"/>
      <c r="L45" s="28"/>
      <c r="M45" s="58"/>
      <c r="N45" s="30"/>
      <c r="O45" s="30"/>
    </row>
    <row r="46" spans="1:15" x14ac:dyDescent="0.35">
      <c r="A46" s="30"/>
      <c r="B46" s="30"/>
      <c r="C46" s="29"/>
      <c r="D46" s="29"/>
      <c r="E46" s="57"/>
      <c r="F46" s="57"/>
      <c r="G46" s="30"/>
      <c r="H46" s="30"/>
      <c r="I46" s="29"/>
      <c r="J46" s="29"/>
      <c r="K46" s="28"/>
      <c r="L46" s="28"/>
      <c r="M46" s="58"/>
      <c r="N46" s="30"/>
      <c r="O46" s="30"/>
    </row>
    <row r="47" spans="1:15" x14ac:dyDescent="0.35">
      <c r="A47" s="30"/>
      <c r="B47" s="30"/>
      <c r="C47" s="29"/>
      <c r="D47" s="29"/>
      <c r="E47" s="57"/>
      <c r="F47" s="57"/>
      <c r="G47" s="30"/>
      <c r="H47" s="30"/>
      <c r="I47" s="29"/>
      <c r="J47" s="29"/>
      <c r="K47" s="28"/>
      <c r="L47" s="28"/>
      <c r="M47" s="58"/>
      <c r="N47" s="30"/>
      <c r="O47" s="30"/>
    </row>
    <row r="48" spans="1:15" x14ac:dyDescent="0.35">
      <c r="A48" s="30"/>
      <c r="B48" s="30"/>
      <c r="C48" s="29"/>
      <c r="D48" s="29"/>
      <c r="E48" s="57"/>
      <c r="F48" s="57"/>
      <c r="G48" s="30"/>
      <c r="H48" s="30"/>
      <c r="I48" s="29"/>
      <c r="J48" s="29"/>
      <c r="K48" s="28"/>
      <c r="L48" s="28"/>
      <c r="M48" s="58"/>
      <c r="N48" s="30"/>
      <c r="O48" s="30"/>
    </row>
    <row r="49" spans="1:15" x14ac:dyDescent="0.35">
      <c r="A49" s="30"/>
      <c r="B49" s="30"/>
      <c r="C49" s="29"/>
      <c r="D49" s="29"/>
      <c r="E49" s="57"/>
      <c r="F49" s="57"/>
      <c r="G49" s="30"/>
      <c r="H49" s="30"/>
      <c r="I49" s="29"/>
      <c r="J49" s="29"/>
      <c r="K49" s="28"/>
      <c r="L49" s="28"/>
      <c r="M49" s="58"/>
      <c r="N49" s="30"/>
      <c r="O49" s="30"/>
    </row>
    <row r="50" spans="1:15" x14ac:dyDescent="0.35">
      <c r="A50" s="30"/>
      <c r="B50" s="30"/>
      <c r="C50" s="29"/>
      <c r="D50" s="29"/>
      <c r="E50" s="57"/>
      <c r="F50" s="57"/>
      <c r="G50" s="30"/>
      <c r="H50" s="30"/>
      <c r="I50" s="29"/>
      <c r="J50" s="29"/>
      <c r="K50" s="28"/>
      <c r="L50" s="28"/>
      <c r="M50" s="58"/>
      <c r="N50" s="30"/>
      <c r="O50" s="30"/>
    </row>
  </sheetData>
  <sheetProtection algorithmName="SHA-512" hashValue="JH+UBqUd+lNCvUl9yjJO4dYRir/PQSr3+DLNCVnPIS6i3UIP6Gs12/x6WtkX9bi5FUBiFyz87Lg9Kj2wKpmnFw==" saltValue="M48xQU5rOJVKkUkN0stqpQ==" spinCount="100000" sheet="1" formatCells="0" insertRows="0" selectLockedCells="1"/>
  <autoFilter ref="A4:O4" xr:uid="{D39D0C4F-BDFB-40EA-9ADF-0761D4A98B97}"/>
  <dataValidations count="4">
    <dataValidation operator="greaterThanOrEqual" allowBlank="1" showInputMessage="1" showErrorMessage="1" sqref="E5:F1048576" xr:uid="{F20A297A-7306-4A95-8AF2-FBDD3C7C1B02}"/>
    <dataValidation type="whole" allowBlank="1" showInputMessage="1" showErrorMessage="1" sqref="K5:K1048576" xr:uid="{42FA4231-A5BF-4CAA-BE58-B0425B4F12A5}">
      <formula1>99999</formula1>
      <formula2>1000000</formula2>
    </dataValidation>
    <dataValidation type="textLength" allowBlank="1" showInputMessage="1" showErrorMessage="1" sqref="M5:M1048576" xr:uid="{7B351B12-2DD7-4715-B658-0104B7564D85}">
      <formula1>0</formula1>
      <formula2>5</formula2>
    </dataValidation>
    <dataValidation type="date" operator="greaterThanOrEqual" allowBlank="1" showInputMessage="1" showErrorMessage="1" error="Datums norādāms formātā dd.mm.gggg" sqref="I5:J1048576 C5:F1048576" xr:uid="{35CCC21C-00D4-4AF4-A71D-89352EC07649}">
      <formula1>36526</formula1>
    </dataValidation>
  </dataValidations>
  <pageMargins left="0.7" right="0.7" top="0.75" bottom="0.75" header="0.3" footer="0.3"/>
  <pageSetup paperSize="9" scale="72" fitToWidth="2" fitToHeight="0" orientation="landscape" verticalDpi="0" r:id="rId1"/>
  <extLst>
    <ext xmlns:x14="http://schemas.microsoft.com/office/spreadsheetml/2009/9/main" uri="{CCE6A557-97BC-4b89-ADB6-D9C93CAAB3DF}">
      <x14:dataValidations xmlns:xm="http://schemas.microsoft.com/office/excel/2006/main" count="3">
        <x14:dataValidation type="list" operator="greaterThanOrEqual" allowBlank="1" showInputMessage="1" showErrorMessage="1" xr:uid="{84D651E7-C0F4-456C-A854-EE5CFF3C0F4D}">
          <x14:formula1>
            <xm:f>Palīglapa!$D$1:$D$3</xm:f>
          </x14:formula1>
          <xm:sqref>L5:L50</xm:sqref>
        </x14:dataValidation>
        <x14:dataValidation type="list" operator="equal" allowBlank="1" showInputMessage="1" showErrorMessage="1" xr:uid="{58BC9201-5020-4069-8081-590ED505629F}">
          <x14:formula1>
            <xm:f>Palīglapa!$D$1:$D$3</xm:f>
          </x14:formula1>
          <xm:sqref>L5:L50</xm:sqref>
        </x14:dataValidation>
        <x14:dataValidation type="list" allowBlank="1" showInputMessage="1" showErrorMessage="1" xr:uid="{7613455E-CD61-4367-819D-E5C1AD2A09B3}">
          <x14:formula1>
            <xm:f>Palīglapa!$D$1:$D$5</xm:f>
          </x14:formula1>
          <xm:sqref>L5:L1048576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A7783-3033-4C4D-9C73-49FA293AC6AB}">
  <sheetPr>
    <tabColor theme="2" tint="-9.9978637043366805E-2"/>
    <pageSetUpPr fitToPage="1"/>
  </sheetPr>
  <dimension ref="A1:H28"/>
  <sheetViews>
    <sheetView topLeftCell="A11" zoomScale="80" zoomScaleNormal="80" workbookViewId="0">
      <selection activeCell="B11" sqref="B11"/>
    </sheetView>
  </sheetViews>
  <sheetFormatPr defaultColWidth="9.1796875" defaultRowHeight="15.5" x14ac:dyDescent="0.35"/>
  <cols>
    <col min="1" max="2" width="50.7265625" style="13" customWidth="1"/>
    <col min="3" max="3" width="41.453125" style="13" customWidth="1"/>
    <col min="4" max="5" width="20.7265625" style="13" customWidth="1"/>
    <col min="6" max="7" width="29.54296875" style="13" customWidth="1"/>
    <col min="8" max="12" width="20.7265625" style="13" customWidth="1"/>
    <col min="13" max="16384" width="9.1796875" style="13"/>
  </cols>
  <sheetData>
    <row r="1" spans="1:8" ht="5" customHeight="1" x14ac:dyDescent="0.35"/>
    <row r="2" spans="1:8" s="16" customFormat="1" ht="40" customHeight="1" x14ac:dyDescent="0.35">
      <c r="A2" s="17" t="s">
        <v>4</v>
      </c>
      <c r="B2" s="17"/>
      <c r="C2" s="17"/>
      <c r="D2" s="17"/>
      <c r="E2" s="17"/>
      <c r="F2" s="17"/>
      <c r="G2" s="17"/>
      <c r="H2" s="17"/>
    </row>
    <row r="3" spans="1:8" ht="5" customHeight="1" thickBot="1" x14ac:dyDescent="0.4"/>
    <row r="4" spans="1:8" ht="15.75" customHeight="1" x14ac:dyDescent="0.35">
      <c r="A4" s="119" t="s">
        <v>241</v>
      </c>
      <c r="B4" s="120"/>
      <c r="C4" s="120"/>
      <c r="D4" s="120"/>
      <c r="E4" s="120"/>
      <c r="F4" s="120"/>
      <c r="G4" s="120"/>
      <c r="H4" s="121"/>
    </row>
    <row r="5" spans="1:8" x14ac:dyDescent="0.35">
      <c r="A5" s="122" t="s">
        <v>239</v>
      </c>
      <c r="B5" s="123"/>
      <c r="C5" s="123"/>
      <c r="D5" s="123"/>
      <c r="E5" s="123"/>
      <c r="F5" s="123"/>
      <c r="G5" s="123"/>
      <c r="H5" s="124"/>
    </row>
    <row r="6" spans="1:8" x14ac:dyDescent="0.35">
      <c r="A6" s="122" t="s">
        <v>240</v>
      </c>
      <c r="B6" s="123"/>
      <c r="C6" s="123"/>
      <c r="D6" s="123"/>
      <c r="E6" s="123"/>
      <c r="F6" s="123"/>
      <c r="G6" s="123"/>
      <c r="H6" s="124"/>
    </row>
    <row r="7" spans="1:8" ht="16" thickBot="1" x14ac:dyDescent="0.4">
      <c r="A7" s="125" t="s">
        <v>207</v>
      </c>
      <c r="B7" s="126"/>
      <c r="C7" s="126"/>
      <c r="D7" s="126"/>
      <c r="E7" s="126"/>
      <c r="F7" s="126"/>
      <c r="G7" s="126"/>
      <c r="H7" s="127"/>
    </row>
    <row r="8" spans="1:8" ht="77.5" x14ac:dyDescent="0.35">
      <c r="A8" s="128" t="s">
        <v>70</v>
      </c>
      <c r="B8" s="129" t="s">
        <v>199</v>
      </c>
      <c r="C8" s="130" t="s">
        <v>201</v>
      </c>
      <c r="D8" s="95" t="s">
        <v>203</v>
      </c>
      <c r="E8" s="95" t="s">
        <v>23</v>
      </c>
      <c r="F8" s="130" t="s">
        <v>204</v>
      </c>
      <c r="G8" s="130" t="s">
        <v>205</v>
      </c>
      <c r="H8" s="131" t="s">
        <v>24</v>
      </c>
    </row>
    <row r="9" spans="1:8" ht="90" customHeight="1" x14ac:dyDescent="0.35">
      <c r="A9" s="46" t="s">
        <v>19</v>
      </c>
      <c r="B9" s="34"/>
      <c r="C9" s="190"/>
      <c r="D9" s="191"/>
      <c r="E9" s="192"/>
      <c r="F9" s="34"/>
      <c r="G9" s="192"/>
      <c r="H9" s="24">
        <v>0</v>
      </c>
    </row>
    <row r="10" spans="1:8" ht="90" customHeight="1" x14ac:dyDescent="0.35">
      <c r="A10" s="46" t="s">
        <v>20</v>
      </c>
      <c r="B10" s="34"/>
      <c r="C10" s="190"/>
      <c r="D10" s="191"/>
      <c r="E10" s="193"/>
      <c r="F10" s="34"/>
      <c r="G10" s="192"/>
      <c r="H10" s="24">
        <v>0</v>
      </c>
    </row>
    <row r="11" spans="1:8" ht="90" customHeight="1" x14ac:dyDescent="0.35">
      <c r="A11" s="46" t="s">
        <v>21</v>
      </c>
      <c r="B11" s="34"/>
      <c r="C11" s="190"/>
      <c r="D11" s="191"/>
      <c r="E11" s="193"/>
      <c r="F11" s="34"/>
      <c r="G11" s="193"/>
      <c r="H11" s="24">
        <v>0</v>
      </c>
    </row>
    <row r="12" spans="1:8" ht="90" customHeight="1" x14ac:dyDescent="0.35">
      <c r="A12" s="46" t="s">
        <v>22</v>
      </c>
      <c r="B12" s="34"/>
      <c r="C12" s="190"/>
      <c r="D12" s="191"/>
      <c r="E12" s="193"/>
      <c r="F12" s="34"/>
      <c r="G12" s="193"/>
      <c r="H12" s="24">
        <v>0</v>
      </c>
    </row>
    <row r="13" spans="1:8" ht="50.15" customHeight="1" x14ac:dyDescent="0.35">
      <c r="A13" s="114" t="s">
        <v>202</v>
      </c>
      <c r="B13" s="115"/>
      <c r="C13" s="116"/>
      <c r="D13" s="116"/>
      <c r="E13" s="116"/>
      <c r="F13" s="116"/>
      <c r="G13" s="117" t="s">
        <v>7</v>
      </c>
      <c r="H13" s="118">
        <f>SUM(H9:H12)</f>
        <v>0</v>
      </c>
    </row>
    <row r="14" spans="1:8" x14ac:dyDescent="0.35">
      <c r="A14" s="33"/>
      <c r="B14" s="34"/>
      <c r="C14" s="190"/>
      <c r="D14" s="191"/>
      <c r="E14" s="193"/>
      <c r="F14" s="34"/>
      <c r="G14" s="193"/>
      <c r="H14" s="24">
        <v>0</v>
      </c>
    </row>
    <row r="15" spans="1:8" x14ac:dyDescent="0.35">
      <c r="A15" s="33"/>
      <c r="B15" s="34"/>
      <c r="C15" s="190"/>
      <c r="D15" s="191"/>
      <c r="E15" s="193"/>
      <c r="F15" s="34"/>
      <c r="G15" s="193"/>
      <c r="H15" s="24">
        <v>0</v>
      </c>
    </row>
    <row r="16" spans="1:8" x14ac:dyDescent="0.35">
      <c r="A16" s="33"/>
      <c r="B16" s="34"/>
      <c r="C16" s="194"/>
      <c r="D16" s="191"/>
      <c r="E16" s="193"/>
      <c r="F16" s="34"/>
      <c r="G16" s="193"/>
      <c r="H16" s="24">
        <v>0</v>
      </c>
    </row>
    <row r="17" spans="1:8" x14ac:dyDescent="0.35">
      <c r="A17" s="33"/>
      <c r="B17" s="34"/>
      <c r="C17" s="194"/>
      <c r="D17" s="191"/>
      <c r="E17" s="193"/>
      <c r="F17" s="34"/>
      <c r="G17" s="193"/>
      <c r="H17" s="24">
        <v>0</v>
      </c>
    </row>
    <row r="18" spans="1:8" x14ac:dyDescent="0.35">
      <c r="A18" s="33"/>
      <c r="B18" s="34"/>
      <c r="C18" s="194"/>
      <c r="D18" s="191"/>
      <c r="E18" s="193"/>
      <c r="F18" s="34"/>
      <c r="G18" s="193"/>
      <c r="H18" s="24">
        <v>0</v>
      </c>
    </row>
    <row r="19" spans="1:8" x14ac:dyDescent="0.35">
      <c r="A19" s="33"/>
      <c r="B19" s="34"/>
      <c r="C19" s="194"/>
      <c r="D19" s="191"/>
      <c r="E19" s="193"/>
      <c r="F19" s="34"/>
      <c r="G19" s="193"/>
      <c r="H19" s="24">
        <v>0</v>
      </c>
    </row>
    <row r="20" spans="1:8" x14ac:dyDescent="0.35">
      <c r="A20" s="33"/>
      <c r="B20" s="34"/>
      <c r="C20" s="194"/>
      <c r="D20" s="191"/>
      <c r="E20" s="193"/>
      <c r="F20" s="34"/>
      <c r="G20" s="193"/>
      <c r="H20" s="24">
        <v>0</v>
      </c>
    </row>
    <row r="21" spans="1:8" x14ac:dyDescent="0.35">
      <c r="A21" s="33"/>
      <c r="B21" s="34"/>
      <c r="C21" s="194"/>
      <c r="D21" s="191"/>
      <c r="E21" s="193"/>
      <c r="F21" s="34"/>
      <c r="G21" s="193"/>
      <c r="H21" s="24">
        <v>0</v>
      </c>
    </row>
    <row r="22" spans="1:8" x14ac:dyDescent="0.35">
      <c r="A22" s="33"/>
      <c r="B22" s="34"/>
      <c r="C22" s="194"/>
      <c r="D22" s="191"/>
      <c r="E22" s="193"/>
      <c r="F22" s="34"/>
      <c r="G22" s="193"/>
      <c r="H22" s="24">
        <v>0</v>
      </c>
    </row>
    <row r="23" spans="1:8" x14ac:dyDescent="0.35">
      <c r="A23" s="33"/>
      <c r="B23" s="34"/>
      <c r="C23" s="194"/>
      <c r="D23" s="191"/>
      <c r="E23" s="192"/>
      <c r="F23" s="34"/>
      <c r="G23" s="193"/>
      <c r="H23" s="24">
        <v>0</v>
      </c>
    </row>
    <row r="24" spans="1:8" x14ac:dyDescent="0.35">
      <c r="A24" s="33"/>
      <c r="B24" s="34"/>
      <c r="C24" s="194"/>
      <c r="D24" s="191"/>
      <c r="E24" s="193"/>
      <c r="F24" s="34"/>
      <c r="G24" s="193"/>
      <c r="H24" s="24">
        <v>0</v>
      </c>
    </row>
    <row r="25" spans="1:8" x14ac:dyDescent="0.35">
      <c r="A25" s="33"/>
      <c r="B25" s="34"/>
      <c r="C25" s="194"/>
      <c r="D25" s="191"/>
      <c r="E25" s="193"/>
      <c r="F25" s="34"/>
      <c r="G25" s="193"/>
      <c r="H25" s="24">
        <v>0</v>
      </c>
    </row>
    <row r="26" spans="1:8" x14ac:dyDescent="0.35">
      <c r="A26" s="33"/>
      <c r="B26" s="34"/>
      <c r="C26" s="194"/>
      <c r="D26" s="191"/>
      <c r="E26" s="193"/>
      <c r="F26" s="34"/>
      <c r="G26" s="193"/>
      <c r="H26" s="24">
        <v>0</v>
      </c>
    </row>
    <row r="27" spans="1:8" ht="16" thickBot="1" x14ac:dyDescent="0.4">
      <c r="A27" s="33"/>
      <c r="B27" s="34"/>
      <c r="C27" s="194"/>
      <c r="D27" s="191"/>
      <c r="E27" s="193"/>
      <c r="F27" s="34"/>
      <c r="G27" s="193"/>
      <c r="H27" s="36">
        <v>0</v>
      </c>
    </row>
    <row r="28" spans="1:8" ht="16" thickBot="1" x14ac:dyDescent="0.4">
      <c r="A28" s="109"/>
      <c r="B28" s="110"/>
      <c r="C28" s="111"/>
      <c r="D28" s="111"/>
      <c r="E28" s="111"/>
      <c r="F28" s="111"/>
      <c r="G28" s="112" t="s">
        <v>206</v>
      </c>
      <c r="H28" s="113">
        <f>SUM(H13:H27)</f>
        <v>0</v>
      </c>
    </row>
  </sheetData>
  <sheetProtection algorithmName="SHA-512" hashValue="fFixpwEMzZ11VVZJ3YZxlNH3dHDOI1sCE2qRpFB1wZBcY6cuIEBjgvhlMYQ/TfxZzuzUNk6C9qmu53+eKbwAGQ==" saltValue="Q2jaDPBQcoW6JDEmsN6nLw==" spinCount="100000" sheet="1" formatCells="0" insertRows="0" insertHyperlinks="0" selectLockedCells="1" sort="0" autoFilter="0"/>
  <autoFilter ref="A8:F8" xr:uid="{7EEA7783-3033-4C4D-9C73-49FA293AC6AB}"/>
  <dataValidations count="3">
    <dataValidation type="decimal" operator="greaterThanOrEqual" allowBlank="1" showInputMessage="1" showErrorMessage="1" sqref="H9:H12 H14:H27" xr:uid="{B57DE734-8227-4713-87A3-48F7E7A557DA}">
      <formula1>0</formula1>
    </dataValidation>
    <dataValidation operator="greaterThanOrEqual" allowBlank="1" showInputMessage="1" showErrorMessage="1" sqref="E14:E27 E9:E12" xr:uid="{62AD83CF-0ACD-41EB-9D1D-85E3AEEC632F}"/>
    <dataValidation type="whole" operator="greaterThanOrEqual" allowBlank="1" showInputMessage="1" showErrorMessage="1" sqref="D9:D12 D14:D27" xr:uid="{8BBC1DB3-D996-4546-BC87-4E8A4704186A}">
      <formula1>0</formula1>
    </dataValidation>
  </dataValidations>
  <pageMargins left="0.7" right="0.7" top="0.75" bottom="0.75" header="0.3" footer="0.3"/>
  <pageSetup paperSize="9" scale="4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44FC0170-2D26-4692-9043-7EBFFD1090B5}">
          <x14:formula1>
            <xm:f>Palīglapa!$E$1:$E$4</xm:f>
          </x14:formula1>
          <xm:sqref>A9:A12 A14:A27</xm:sqref>
        </x14:dataValidation>
        <x14:dataValidation type="list" allowBlank="1" showInputMessage="1" showErrorMessage="1" xr:uid="{9949525B-6C70-4A4B-BA53-E09E2F9F140A}">
          <x14:formula1>
            <xm:f>Palīglapa!$F$1:$F$2</xm:f>
          </x14:formula1>
          <xm:sqref>B9:B12 B14:B27</xm:sqref>
        </x14:dataValidation>
        <x14:dataValidation type="list" operator="greaterThanOrEqual" allowBlank="1" showInputMessage="1" showErrorMessage="1" xr:uid="{2573C215-AB61-4478-BC91-DEC9B41F6A0A}">
          <x14:formula1>
            <xm:f>Palīglapa!$C$1:$C$6</xm:f>
          </x14:formula1>
          <xm:sqref>F9:F12 F14:F27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Iesniegums</vt:lpstr>
      <vt:lpstr>1.</vt:lpstr>
      <vt:lpstr>2.</vt:lpstr>
      <vt:lpstr>3.</vt:lpstr>
      <vt:lpstr>4.1.</vt:lpstr>
      <vt:lpstr>4.2.</vt:lpstr>
      <vt:lpstr>5.1.</vt:lpstr>
      <vt:lpstr>5.2.</vt:lpstr>
      <vt:lpstr>6. </vt:lpstr>
      <vt:lpstr>7.</vt:lpstr>
      <vt:lpstr>8.</vt:lpstr>
      <vt:lpstr>Palīglapa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Agija Buliņa</dc:creator>
  <cp:lastModifiedBy>Agija Buliņa</cp:lastModifiedBy>
  <cp:lastPrinted>2024-05-16T09:16:59Z</cp:lastPrinted>
  <dcterms:created xsi:type="dcterms:W3CDTF">2015-06-05T18:17:20Z</dcterms:created>
  <dcterms:modified xsi:type="dcterms:W3CDTF">2024-06-21T06:36:25Z</dcterms:modified>
</cp:coreProperties>
</file>